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45621" iterate="1"/>
</workbook>
</file>

<file path=xl/calcChain.xml><?xml version="1.0" encoding="utf-8"?>
<calcChain xmlns="http://schemas.openxmlformats.org/spreadsheetml/2006/main">
  <c r="D92" i="48" l="1"/>
  <c r="E102" i="48"/>
  <c r="F102" i="48"/>
  <c r="D102" i="48"/>
  <c r="E93" i="48"/>
  <c r="F93" i="48"/>
  <c r="D93" i="48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<sst xmlns="http://schemas.openxmlformats.org/spreadsheetml/2006/main" count="1037" uniqueCount="543">
  <si>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</si>
  <si>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</si>
  <si>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</si>
  <si>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</si>
  <si>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</si>
  <si>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</si>
  <si>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</si>
  <si>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</si>
  <si>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</si>
  <si>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</si>
  <si>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</si>
  <si>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</si>
  <si>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</si>
  <si>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</si>
  <si>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</si>
  <si>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</si>
  <si>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</si>
  <si>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</si>
  <si>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</si>
  <si>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</si>
  <si>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</si>
  <si>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</si>
  <si>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</si>
  <si>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</si>
  <si>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</si>
  <si>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</si>
  <si>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</si>
  <si>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</si>
  <si>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</si>
  <si>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</si>
  <si>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</si>
  <si>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</si>
  <si>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</si>
  <si>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</si>
  <si>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</si>
  <si>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</si>
  <si>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</si>
  <si>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</si>
  <si>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</si>
  <si>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</si>
  <si>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</si>
  <si>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</si>
  <si>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</si>
  <si>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</si>
  <si>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</si>
  <si>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</si>
  <si>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</si>
  <si>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</si>
  <si>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</si>
  <si>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</si>
  <si>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</si>
  <si>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</si>
  <si>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</si>
  <si>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</si>
  <si>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</si>
  <si>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</si>
  <si>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</si>
  <si>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</si>
  <si>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</si>
  <si>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</si>
  <si>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</si>
  <si>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</si>
  <si>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</si>
  <si>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</si>
  <si>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</si>
  <si>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</si>
  <si>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</si>
  <si>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</si>
  <si>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</si>
  <si>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</si>
  <si>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</si>
  <si>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</si>
  <si>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</si>
  <si>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</si>
  <si>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</si>
  <si>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</si>
  <si>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</si>
  <si>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</si>
  <si>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</si>
  <si>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</si>
  <si>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</si>
  <si>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</si>
  <si>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</si>
  <si>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</si>
  <si>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</si>
  <si>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</si>
  <si>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</si>
  <si>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</si>
  <si>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</si>
  <si>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</si>
  <si>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</si>
  <si>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</si>
  <si>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</si>
  <si>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</si>
  <si>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</si>
  <si>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</si>
  <si>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</si>
  <si>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</si>
  <si>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</si>
  <si>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</si>
  <si>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</si>
  <si>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</si>
  <si>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</si>
  <si>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</si>
  <si>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</si>
  <si>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</si>
  <si>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</si>
  <si>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</si>
  <si>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</si>
  <si>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</si>
  <si>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</si>
  <si>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</si>
  <si>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</si>
  <si>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</si>
  <si>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</si>
  <si>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</si>
  <si>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</si>
  <si>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</si>
  <si>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</si>
  <si>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</si>
  <si>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</si>
  <si>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</si>
  <si>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</si>
  <si>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</si>
  <si>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</si>
  <si>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</si>
  <si>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</si>
  <si>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</si>
  <si>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</si>
  <si>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</si>
  <si>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</si>
  <si>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</si>
  <si>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</si>
  <si>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</si>
  <si>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</si>
  <si>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</si>
  <si>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</si>
  <si>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</si>
  <si>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</si>
  <si>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</si>
  <si>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</si>
  <si>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</si>
  <si>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</si>
  <si>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</si>
  <si>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</si>
  <si>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</si>
  <si>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</si>
  <si>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</si>
  <si>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</si>
  <si>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</si>
  <si>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</si>
  <si>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</si>
  <si>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</si>
  <si>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</si>
  <si>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</si>
  <si>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</si>
  <si>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</si>
  <si>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</si>
  <si>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</si>
  <si>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</si>
  <si>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</si>
  <si>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</si>
  <si>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</si>
  <si>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</si>
  <si>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</si>
  <si>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</si>
  <si>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</si>
  <si>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</si>
  <si>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</si>
  <si>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</si>
  <si>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</si>
  <si>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</si>
  <si>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</si>
  <si>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</si>
  <si>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</si>
  <si>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</si>
  <si>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</si>
  <si>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</si>
  <si>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</si>
  <si>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</si>
  <si>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</si>
  <si>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</si>
  <si>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</si>
  <si>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</si>
  <si>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</si>
  <si>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</si>
  <si>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</si>
  <si>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</si>
  <si>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</si>
  <si>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</si>
  <si>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</si>
  <si>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</si>
  <si>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</si>
  <si>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</si>
  <si>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</si>
  <si>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</si>
  <si>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</si>
  <si>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</si>
  <si>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</si>
  <si>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</si>
  <si>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</si>
  <si>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</si>
  <si>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</si>
  <si>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</si>
  <si>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</si>
  <si>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</si>
  <si>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</si>
  <si>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</si>
  <si>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</si>
  <si>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</si>
  <si>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</si>
  <si>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</si>
  <si>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</si>
  <si>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</si>
  <si>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</si>
  <si>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</si>
  <si>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</si>
  <si>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</si>
  <si>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</si>
  <si>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</si>
  <si>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</si>
  <si>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</si>
  <si>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</si>
  <si>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</si>
  <si>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</si>
  <si>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</si>
  <si>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</si>
  <si>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</si>
  <si>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</si>
  <si>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</si>
  <si>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</si>
  <si>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</si>
  <si>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</si>
  <si>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</si>
  <si>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</si>
  <si>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</si>
  <si>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</si>
  <si>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</si>
  <si>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</si>
  <si>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</si>
  <si>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</si>
  <si>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</si>
  <si>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</si>
  <si>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</si>
  <si>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</si>
  <si>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</si>
  <si>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</si>
  <si>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</si>
  <si>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</si>
  <si>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</si>
  <si>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</si>
  <si>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</si>
  <si>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</si>
  <si>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</si>
  <si>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</si>
  <si>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</si>
  <si>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</si>
  <si>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</si>
  <si>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</si>
  <si>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</si>
  <si>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</si>
  <si>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</si>
  <si>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</si>
  <si>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</si>
  <si>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</si>
  <si>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</si>
  <si>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</si>
  <si>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</si>
  <si>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</si>
  <si>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</si>
  <si>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</si>
  <si>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</si>
  <si>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</si>
  <si>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</si>
  <si>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</si>
  <si>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</si>
  <si>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</si>
  <si>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</si>
  <si>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</si>
  <si>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</si>
  <si>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</si>
  <si>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</si>
  <si>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</si>
  <si>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</si>
  <si>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</si>
  <si>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</si>
  <si>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</si>
  <si>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</si>
  <si>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</si>
  <si>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</si>
  <si>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</si>
  <si>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</si>
  <si>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</si>
  <si>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</si>
  <si>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</si>
  <si>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</si>
  <si>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</si>
  <si>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</si>
  <si>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</si>
  <si>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</si>
  <si>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</si>
  <si>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</si>
  <si>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</si>
  <si>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</si>
  <si>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</si>
  <si>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</si>
  <si>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</si>
  <si>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</si>
  <si>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</si>
  <si>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</si>
  <si>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</si>
  <si>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</si>
  <si>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</si>
  <si>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</si>
  <si>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</si>
  <si>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</si>
  <si>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</si>
  <si>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</si>
  <si>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</si>
  <si>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</si>
  <si>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</si>
  <si>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</si>
  <si>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</si>
  <si>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</si>
  <si>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</si>
  <si>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</si>
  <si>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</si>
  <si>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</si>
  <si>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</si>
  <si>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</si>
  <si>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</si>
  <si>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</si>
  <si>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</si>
  <si>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</si>
  <si>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</si>
  <si>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</si>
  <si>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</si>
  <si>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</si>
  <si>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</si>
  <si>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</si>
  <si>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</si>
  <si>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</si>
  <si>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</si>
  <si>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</si>
  <si>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</si>
  <si>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</si>
  <si>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</si>
  <si>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</si>
  <si>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</si>
  <si>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</si>
  <si>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</si>
  <si>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</si>
  <si>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</si>
  <si>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</si>
  <si>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</si>
  <si>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</si>
  <si>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</si>
  <si>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</si>
  <si>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</si>
  <si>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</si>
  <si>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</si>
  <si>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</si>
  <si>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</si>
  <si>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</si>
  <si>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</si>
  <si>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</si>
  <si>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</si>
  <si>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</si>
  <si>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</si>
  <si>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</si>
  <si>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</si>
  <si>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</si>
  <si>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</si>
  <si>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</si>
  <si>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</si>
  <si>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</si>
  <si>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</si>
  <si>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</si>
  <si>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</si>
  <si>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</si>
  <si>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</si>
  <si>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</si>
  <si>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</si>
  <si>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</si>
  <si>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</si>
  <si>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</si>
  <si>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</si>
  <si>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</si>
  <si>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</si>
  <si>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</si>
  <si>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</si>
  <si>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</si>
  <si>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</si>
  <si>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</si>
  <si>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</si>
  <si>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</si>
  <si>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</si>
  <si>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</si>
  <si>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</si>
  <si>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</si>
  <si>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</si>
  <si>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</si>
  <si>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</si>
  <si>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</si>
  <si>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</si>
  <si>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</si>
  <si>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</si>
  <si>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</si>
  <si>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</si>
  <si>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</si>
  <si>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</si>
  <si>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</si>
  <si>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</si>
  <si>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</si>
  <si>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</si>
  <si>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</si>
  <si>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</si>
  <si>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</si>
  <si>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</si>
  <si>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</si>
  <si>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</si>
  <si>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</si>
  <si>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</si>
  <si>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</si>
  <si>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</si>
  <si>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</si>
  <si>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</si>
  <si>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</si>
  <si>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</si>
  <si>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</si>
  <si>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</si>
  <si>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</si>
  <si>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</si>
  <si>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</si>
  <si>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</si>
  <si>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</si>
  <si>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</si>
  <si>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</si>
  <si>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</si>
  <si>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</si>
  <si>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</si>
  <si>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</si>
  <si>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</si>
  <si>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</si>
  <si>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</si>
  <si>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</si>
  <si>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</si>
  <si>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</si>
  <si>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</si>
  <si>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</si>
  <si>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</si>
  <si>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</si>
  <si>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</si>
  <si>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</si>
  <si>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</si>
  <si>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</si>
  <si>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</si>
  <si>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</si>
  <si>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</si>
  <si>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</si>
  <si>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</si>
  <si>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</si>
  <si>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</si>
  <si>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</si>
  <si>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</si>
  <si>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</si>
  <si>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</si>
  <si>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</si>
  <si>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</si>
  <si>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</si>
  <si>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</si>
  <si>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</si>
  <si>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</si>
  <si>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</si>
  <si>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</si>
  <si>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</si>
  <si>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</si>
  <si>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</si>
  <si>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</si>
  <si>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</si>
  <si>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</si>
  <si>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</si>
  <si>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</si>
  <si>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</si>
  <si>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</si>
  <si>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</si>
  <si>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</si>
  <si>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</si>
  <si>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</si>
  <si>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</si>
  <si>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</si>
  <si>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</si>
  <si>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</si>
  <si>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</si>
  <si>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</si>
  <si>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</si>
  <si>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</si>
  <si>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</si>
  <si>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</si>
  <si>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</si>
  <si>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</si>
  <si>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</si>
  <si>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</si>
  <si>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</si>
  <si>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</si>
  <si>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</si>
  <si>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</si>
  <si>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</si>
  <si>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</si>
  <si>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</si>
  <si>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</si>
  <si>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</si>
  <si>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</si>
  <si>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</si>
  <si>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</si>
  <si>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</si>
  <si>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</si>
  <si>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</si>
  <si>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</si>
  <si>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</si>
  <si>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</si>
  <si>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</si>
  <si>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</si>
  <si>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</si>
  <si>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</si>
  <si>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</si>
  <si>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</si>
  <si>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</si>
  <si>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</si>
  <si>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</si>
  <si>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</si>
  <si>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</si>
  <si>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</si>
  <si>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</si>
  <si>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</si>
  <si>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</si>
  <si>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KETVIRTINĖ</t>
  </si>
  <si>
    <t>Vyr buhalterė           Janė Dambrauskienė</t>
  </si>
  <si>
    <t>SUVESTINĖ</t>
  </si>
  <si>
    <t xml:space="preserve">MOKĖTINŲ SUMŲ </t>
  </si>
  <si>
    <t>2021 M. _RUGSĖJO  MĖN 30  D.</t>
  </si>
  <si>
    <t>Direktorius             Gintaras Dobilaitis</t>
  </si>
  <si>
    <t>__2021-10-12  Nr. AS-120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</si>
</sst>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4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Fill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21" fillId="0" borderId="12" xfId="850" applyFont="1" applyFill="1" applyBorder="1" applyAlignment="1">
      <alignment vertical="center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4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9" t="s">
        <v>30</v>
      </c>
      <c r="B3" s="260" t="s">
        <v>31</v>
      </c>
      <c r="C3" s="260" t="s">
        <v>35</v>
      </c>
      <c r="D3" s="260" t="s">
        <v>34</v>
      </c>
      <c r="E3" s="261" t="s">
        <v>41</v>
      </c>
    </row>
    <row r="4" spans="1:5" ht="12.75" customHeight="1">
      <c r="A4" s="259"/>
      <c r="B4" s="260"/>
      <c r="C4" s="260"/>
      <c r="D4" s="260"/>
      <c r="E4" s="262"/>
    </row>
    <row r="5" spans="1:5">
      <c r="A5" s="259"/>
      <c r="B5" s="260"/>
      <c r="C5" s="260"/>
      <c r="D5" s="260"/>
      <c r="E5" s="263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470</v>
      </c>
      <c r="D30" s="168" t="s">
        <v>37</v>
      </c>
      <c r="E30" s="170" t="s">
        <v>469</v>
      </c>
    </row>
    <row r="31" spans="1:5" s="33" customFormat="1">
      <c r="A31" s="30">
        <v>26</v>
      </c>
      <c r="B31" s="168" t="s">
        <v>73</v>
      </c>
      <c r="C31" s="246" t="s">
        <v>472</v>
      </c>
      <c r="D31" s="168" t="s">
        <v>37</v>
      </c>
      <c r="E31" s="170" t="s">
        <v>471</v>
      </c>
    </row>
    <row r="32" spans="1:5" s="33" customFormat="1">
      <c r="A32" s="30">
        <v>27</v>
      </c>
      <c r="B32" s="168" t="s">
        <v>73</v>
      </c>
      <c r="C32" s="246" t="s">
        <v>474</v>
      </c>
      <c r="D32" s="245" t="s">
        <v>38</v>
      </c>
      <c r="E32" s="170" t="s">
        <v>473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8" customWidth="1"/>
    <col min="2" max="2" width="19.7109375" style="42" customWidth="1"/>
    <col min="3" max="3" width="12" style="42" customWidth="1"/>
    <col min="4" max="4" width="31" style="42" customWidth="1"/>
    <col min="5" max="6" width="21.7109375" style="36" customWidth="1"/>
    <col min="7" max="8" width="21.7109375" style="38" customWidth="1"/>
    <col min="9" max="11" width="15.85546875" style="38" customWidth="1"/>
    <col min="12" max="16384" width="9.1406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3"/>
      <c r="F6" s="293"/>
      <c r="G6" s="294"/>
      <c r="H6" s="294"/>
      <c r="I6" s="294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8" customWidth="1"/>
    <col min="2" max="2" width="20.28515625" style="42" customWidth="1"/>
    <col min="3" max="3" width="10.5703125" style="38" customWidth="1"/>
    <col min="4" max="4" width="35" style="38" customWidth="1"/>
    <col min="5" max="8" width="21.140625" style="38" customWidth="1"/>
    <col min="9" max="11" width="15.7109375" style="38" customWidth="1"/>
    <col min="12" max="16384" width="9.1406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37" customWidth="1"/>
    <col min="2" max="2" width="1.5703125" style="137" hidden="1" customWidth="1"/>
    <col min="3" max="3" width="30.140625" style="137" customWidth="1"/>
    <col min="4" max="4" width="18.28515625" style="137" customWidth="1"/>
    <col min="5" max="5" width="0" style="137" hidden="1" customWidth="1"/>
    <col min="6" max="6" width="11.7109375" style="137" customWidth="1"/>
    <col min="7" max="8" width="19" style="137" customWidth="1"/>
    <col min="9" max="9" width="5.42578125" style="139" customWidth="1"/>
    <col min="10" max="10" width="4.42578125" style="137" customWidth="1"/>
    <col min="11" max="16384" width="9.1406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17" t="s">
        <v>114</v>
      </c>
      <c r="B15" s="317"/>
      <c r="C15" s="318" t="s">
        <v>50</v>
      </c>
      <c r="D15" s="306"/>
      <c r="E15" s="306"/>
      <c r="F15" s="306"/>
      <c r="G15" s="149" t="s">
        <v>44</v>
      </c>
      <c r="H15" s="149" t="s">
        <v>211</v>
      </c>
      <c r="I15" s="137"/>
    </row>
    <row r="16" spans="1:9" ht="12.75">
      <c r="A16" s="305" t="s">
        <v>117</v>
      </c>
      <c r="B16" s="305"/>
      <c r="C16" s="305" t="s">
        <v>212</v>
      </c>
      <c r="D16" s="306"/>
      <c r="E16" s="306"/>
      <c r="F16" s="306"/>
      <c r="G16" s="151"/>
      <c r="H16" s="152"/>
      <c r="I16" s="137"/>
    </row>
    <row r="17" spans="1:9" ht="12.75">
      <c r="A17" s="313" t="s">
        <v>119</v>
      </c>
      <c r="B17" s="313"/>
      <c r="C17" s="314" t="s">
        <v>213</v>
      </c>
      <c r="D17" s="306"/>
      <c r="E17" s="306"/>
      <c r="F17" s="306"/>
      <c r="G17" s="153"/>
      <c r="H17" s="150"/>
      <c r="I17" s="137"/>
    </row>
    <row r="18" spans="1:9" ht="12.75">
      <c r="A18" s="313" t="s">
        <v>121</v>
      </c>
      <c r="B18" s="313"/>
      <c r="C18" s="314" t="s">
        <v>221</v>
      </c>
      <c r="D18" s="306"/>
      <c r="E18" s="306"/>
      <c r="F18" s="306"/>
      <c r="G18" s="154"/>
      <c r="H18" s="150"/>
      <c r="I18" s="137"/>
    </row>
    <row r="19" spans="1:9" ht="12.75">
      <c r="A19" s="313" t="s">
        <v>273</v>
      </c>
      <c r="B19" s="313"/>
      <c r="C19" s="313" t="s">
        <v>274</v>
      </c>
      <c r="D19" s="306"/>
      <c r="E19" s="306"/>
      <c r="F19" s="306"/>
      <c r="G19" s="153"/>
      <c r="H19" s="150"/>
      <c r="I19" s="137"/>
    </row>
    <row r="20" spans="1:9" ht="12.75">
      <c r="A20" s="313" t="s">
        <v>275</v>
      </c>
      <c r="B20" s="313"/>
      <c r="C20" s="313" t="s">
        <v>276</v>
      </c>
      <c r="D20" s="306"/>
      <c r="E20" s="306"/>
      <c r="F20" s="306"/>
      <c r="G20" s="153"/>
      <c r="H20" s="150"/>
      <c r="I20" s="137"/>
    </row>
    <row r="21" spans="1:9" ht="12.75">
      <c r="A21" s="313" t="s">
        <v>277</v>
      </c>
      <c r="B21" s="313"/>
      <c r="C21" s="313" t="s">
        <v>278</v>
      </c>
      <c r="D21" s="306"/>
      <c r="E21" s="306"/>
      <c r="F21" s="306"/>
      <c r="G21" s="153"/>
      <c r="H21" s="150"/>
      <c r="I21" s="137"/>
    </row>
    <row r="22" spans="1:9" ht="12.75">
      <c r="A22" s="313" t="s">
        <v>279</v>
      </c>
      <c r="B22" s="313"/>
      <c r="C22" s="313" t="s">
        <v>280</v>
      </c>
      <c r="D22" s="306"/>
      <c r="E22" s="306"/>
      <c r="F22" s="306"/>
      <c r="G22" s="153"/>
      <c r="H22" s="150"/>
      <c r="I22" s="137"/>
    </row>
    <row r="23" spans="1:9" ht="12.75">
      <c r="A23" s="313" t="s">
        <v>281</v>
      </c>
      <c r="B23" s="313"/>
      <c r="C23" s="313" t="s">
        <v>282</v>
      </c>
      <c r="D23" s="306"/>
      <c r="E23" s="306"/>
      <c r="F23" s="306"/>
      <c r="G23" s="153"/>
      <c r="H23" s="150"/>
      <c r="I23" s="137"/>
    </row>
    <row r="24" spans="1:9" ht="12.75">
      <c r="A24" s="313" t="s">
        <v>283</v>
      </c>
      <c r="B24" s="313"/>
      <c r="C24" s="313" t="s">
        <v>284</v>
      </c>
      <c r="D24" s="306"/>
      <c r="E24" s="306"/>
      <c r="F24" s="306"/>
      <c r="G24" s="153"/>
      <c r="H24" s="150"/>
      <c r="I24" s="137"/>
    </row>
    <row r="25" spans="1:9" ht="12.75">
      <c r="A25" s="313" t="s">
        <v>123</v>
      </c>
      <c r="B25" s="313"/>
      <c r="C25" s="313" t="s">
        <v>222</v>
      </c>
      <c r="D25" s="306"/>
      <c r="E25" s="306"/>
      <c r="F25" s="306"/>
      <c r="G25" s="153"/>
      <c r="H25" s="150"/>
      <c r="I25" s="137"/>
    </row>
    <row r="26" spans="1:9" ht="12.75">
      <c r="A26" s="313" t="s">
        <v>223</v>
      </c>
      <c r="B26" s="313"/>
      <c r="C26" s="313" t="s">
        <v>224</v>
      </c>
      <c r="D26" s="306"/>
      <c r="E26" s="306"/>
      <c r="F26" s="306"/>
      <c r="G26" s="153"/>
      <c r="H26" s="150"/>
      <c r="I26" s="137"/>
    </row>
    <row r="27" spans="1:9" ht="12.75">
      <c r="A27" s="313" t="s">
        <v>225</v>
      </c>
      <c r="B27" s="313"/>
      <c r="C27" s="313" t="s">
        <v>226</v>
      </c>
      <c r="D27" s="306"/>
      <c r="E27" s="306"/>
      <c r="F27" s="306"/>
      <c r="G27" s="153"/>
      <c r="H27" s="150"/>
      <c r="I27" s="137"/>
    </row>
    <row r="28" spans="1:9" ht="12.75">
      <c r="A28" s="305" t="s">
        <v>127</v>
      </c>
      <c r="B28" s="305"/>
      <c r="C28" s="305" t="s">
        <v>227</v>
      </c>
      <c r="D28" s="306"/>
      <c r="E28" s="306"/>
      <c r="F28" s="306"/>
      <c r="G28" s="153"/>
      <c r="H28" s="150"/>
      <c r="I28" s="137"/>
    </row>
    <row r="29" spans="1:9" ht="12.75">
      <c r="A29" s="313" t="s">
        <v>119</v>
      </c>
      <c r="B29" s="313"/>
      <c r="C29" s="313" t="s">
        <v>238</v>
      </c>
      <c r="D29" s="306"/>
      <c r="E29" s="306"/>
      <c r="F29" s="306"/>
      <c r="G29" s="151"/>
      <c r="H29" s="152"/>
      <c r="I29" s="137"/>
    </row>
    <row r="30" spans="1:9" ht="12.75">
      <c r="A30" s="313" t="s">
        <v>121</v>
      </c>
      <c r="B30" s="313"/>
      <c r="C30" s="314" t="s">
        <v>242</v>
      </c>
      <c r="D30" s="306"/>
      <c r="E30" s="306"/>
      <c r="F30" s="306"/>
      <c r="G30" s="151"/>
      <c r="H30" s="152"/>
      <c r="I30" s="137"/>
    </row>
    <row r="31" spans="1:9" ht="12.75">
      <c r="A31" s="313" t="s">
        <v>123</v>
      </c>
      <c r="B31" s="313"/>
      <c r="C31" s="314" t="s">
        <v>246</v>
      </c>
      <c r="D31" s="306"/>
      <c r="E31" s="306"/>
      <c r="F31" s="306"/>
      <c r="G31" s="151"/>
      <c r="H31" s="152"/>
      <c r="I31" s="137"/>
    </row>
    <row r="32" spans="1:9" ht="12.75">
      <c r="A32" s="313" t="s">
        <v>125</v>
      </c>
      <c r="B32" s="313"/>
      <c r="C32" s="314" t="s">
        <v>250</v>
      </c>
      <c r="D32" s="306"/>
      <c r="E32" s="306"/>
      <c r="F32" s="306"/>
      <c r="G32" s="151"/>
      <c r="H32" s="152"/>
      <c r="I32" s="137"/>
    </row>
    <row r="33" spans="1:10" ht="12.75">
      <c r="A33" s="315" t="s">
        <v>129</v>
      </c>
      <c r="B33" s="315"/>
      <c r="C33" s="316" t="s">
        <v>251</v>
      </c>
      <c r="D33" s="306"/>
      <c r="E33" s="306"/>
      <c r="F33" s="306"/>
      <c r="G33" s="151"/>
      <c r="H33" s="151"/>
      <c r="I33" s="137"/>
    </row>
    <row r="34" spans="1:10" ht="12.75">
      <c r="A34" s="315" t="s">
        <v>154</v>
      </c>
      <c r="B34" s="315"/>
      <c r="C34" s="305" t="s">
        <v>252</v>
      </c>
      <c r="D34" s="306"/>
      <c r="E34" s="306"/>
      <c r="F34" s="306"/>
      <c r="G34" s="151"/>
      <c r="H34" s="151"/>
      <c r="I34" s="137"/>
    </row>
    <row r="35" spans="1:10" ht="12.75">
      <c r="A35" s="151" t="s">
        <v>119</v>
      </c>
      <c r="B35" s="153"/>
      <c r="C35" s="307" t="s">
        <v>254</v>
      </c>
      <c r="D35" s="308"/>
      <c r="E35" s="308"/>
      <c r="F35" s="309"/>
      <c r="G35" s="151"/>
      <c r="H35" s="151"/>
      <c r="I35" s="137"/>
    </row>
    <row r="36" spans="1:10" ht="12.75">
      <c r="A36" s="151" t="s">
        <v>121</v>
      </c>
      <c r="B36" s="153"/>
      <c r="C36" s="307" t="s">
        <v>255</v>
      </c>
      <c r="D36" s="308"/>
      <c r="E36" s="308"/>
      <c r="F36" s="309"/>
      <c r="G36" s="151"/>
      <c r="H36" s="151"/>
      <c r="I36" s="137"/>
    </row>
    <row r="37" spans="1:10" ht="12.75">
      <c r="A37" s="151" t="s">
        <v>123</v>
      </c>
      <c r="B37" s="153"/>
      <c r="C37" s="307" t="s">
        <v>257</v>
      </c>
      <c r="D37" s="308"/>
      <c r="E37" s="308"/>
      <c r="F37" s="309"/>
      <c r="G37" s="151"/>
      <c r="H37" s="151"/>
      <c r="I37" s="137"/>
    </row>
    <row r="38" spans="1:10" ht="12.75">
      <c r="A38" s="315" t="s">
        <v>161</v>
      </c>
      <c r="B38" s="315"/>
      <c r="C38" s="316" t="s">
        <v>258</v>
      </c>
      <c r="D38" s="306"/>
      <c r="E38" s="306"/>
      <c r="F38" s="306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10" t="s">
        <v>259</v>
      </c>
      <c r="D39" s="311"/>
      <c r="E39" s="311"/>
      <c r="F39" s="312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5" t="s">
        <v>263</v>
      </c>
      <c r="D40" s="306"/>
      <c r="E40" s="306"/>
      <c r="F40" s="306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5" t="s">
        <v>264</v>
      </c>
      <c r="D41" s="306"/>
      <c r="E41" s="306"/>
      <c r="F41" s="306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5" t="s">
        <v>266</v>
      </c>
      <c r="D42" s="306"/>
      <c r="E42" s="306"/>
      <c r="F42" s="306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C40:F40"/>
    <mergeCell ref="C41:F41"/>
    <mergeCell ref="C42:F42"/>
    <mergeCell ref="C35:F35"/>
    <mergeCell ref="C36:F36"/>
    <mergeCell ref="C37:F37"/>
    <mergeCell ref="C39:F3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37" customWidth="1"/>
    <col min="2" max="2" width="19.42578125" style="137" customWidth="1"/>
    <col min="3" max="3" width="10.42578125" style="137" customWidth="1"/>
    <col min="4" max="4" width="36" style="137" customWidth="1"/>
    <col min="5" max="8" width="20.42578125" style="137" customWidth="1"/>
    <col min="9" max="10" width="16.28515625" style="137" customWidth="1"/>
    <col min="11" max="11" width="16.28515625" style="139" customWidth="1"/>
    <col min="12" max="12" width="4.42578125" style="137" hidden="1" customWidth="1"/>
    <col min="13" max="13" width="5.42578125" style="137" customWidth="1"/>
    <col min="14" max="16384" width="9.1406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57.7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topLeftCell="A7" zoomScale="120" zoomScaleNormal="120" zoomScaleSheetLayoutView="100" workbookViewId="0">
      <selection activeCell="A14" sqref="A14:F14"/>
    </sheetView>
  </sheetViews>
  <sheetFormatPr defaultColWidth="9.140625" defaultRowHeight="12.75"/>
  <cols>
    <col min="1" max="1" width="11.5703125" style="213" customWidth="1"/>
    <col min="2" max="2" width="35.85546875" style="200" customWidth="1"/>
    <col min="3" max="3" width="3.42578125" style="200" customWidth="1"/>
    <col min="4" max="4" width="7.85546875" style="200" customWidth="1"/>
    <col min="5" max="5" width="10.42578125" style="200" customWidth="1"/>
    <col min="6" max="6" width="11.7109375" style="200" customWidth="1"/>
    <col min="7" max="7" width="13.5703125" style="200" bestFit="1" customWidth="1"/>
    <col min="8" max="8" width="40.28515625" style="200" customWidth="1"/>
    <col min="9" max="16384" width="9.140625" style="200"/>
  </cols>
  <sheetData>
    <row r="1" spans="1:11" s="172" customFormat="1" ht="12" customHeight="1">
      <c r="C1" s="248"/>
      <c r="D1" s="320" t="s">
        <v>468</v>
      </c>
      <c r="E1" s="320"/>
      <c r="F1" s="320"/>
    </row>
    <row r="2" spans="1:11" s="172" customFormat="1" ht="12" customHeight="1">
      <c r="C2" s="248"/>
      <c r="D2" s="320"/>
      <c r="E2" s="320"/>
      <c r="F2" s="320"/>
    </row>
    <row r="3" spans="1:11" s="172" customFormat="1" ht="12" customHeight="1">
      <c r="C3" s="248"/>
      <c r="D3" s="320"/>
      <c r="E3" s="320"/>
      <c r="F3" s="320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4" t="s">
        <v>535</v>
      </c>
      <c r="C5" s="252"/>
      <c r="D5" s="252"/>
      <c r="E5" s="252"/>
      <c r="F5" s="253"/>
    </row>
    <row r="6" spans="1:11" s="172" customFormat="1" ht="14.25" customHeight="1">
      <c r="A6" s="323" t="s">
        <v>476</v>
      </c>
      <c r="B6" s="323"/>
      <c r="C6" s="323"/>
      <c r="D6" s="323"/>
      <c r="E6" s="323"/>
      <c r="F6" s="323"/>
    </row>
    <row r="7" spans="1:11" s="172" customFormat="1" ht="13.5" customHeight="1">
      <c r="A7" s="321" t="s">
        <v>539</v>
      </c>
      <c r="B7" s="321"/>
      <c r="C7" s="321"/>
      <c r="D7" s="321"/>
      <c r="E7" s="321"/>
      <c r="F7" s="321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22" t="s">
        <v>540</v>
      </c>
      <c r="B9" s="322"/>
      <c r="C9" s="322"/>
      <c r="D9" s="322"/>
      <c r="E9" s="322"/>
      <c r="F9" s="322"/>
      <c r="G9" s="241"/>
      <c r="H9" s="241"/>
      <c r="I9" s="241"/>
      <c r="J9" s="241"/>
      <c r="K9" s="241"/>
    </row>
    <row r="10" spans="1:11" s="172" customFormat="1" ht="12.75" customHeight="1">
      <c r="A10" s="319" t="s">
        <v>536</v>
      </c>
      <c r="B10" s="319"/>
      <c r="C10" s="319"/>
      <c r="D10" s="319"/>
      <c r="E10" s="319"/>
      <c r="F10" s="319"/>
    </row>
    <row r="11" spans="1:11" s="172" customFormat="1" ht="11.25" customHeight="1">
      <c r="A11" s="319" t="s">
        <v>348</v>
      </c>
      <c r="B11" s="319"/>
      <c r="C11" s="319"/>
      <c r="D11" s="319"/>
      <c r="E11" s="319"/>
      <c r="F11" s="319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22" t="s">
        <v>349</v>
      </c>
      <c r="B13" s="322"/>
      <c r="C13" s="322"/>
      <c r="D13" s="322"/>
      <c r="E13" s="322"/>
      <c r="F13" s="322"/>
    </row>
    <row r="14" spans="1:11" s="172" customFormat="1" ht="12.75" customHeight="1">
      <c r="A14" s="319" t="s">
        <v>542</v>
      </c>
      <c r="B14" s="319"/>
      <c r="C14" s="319"/>
      <c r="D14" s="319"/>
      <c r="E14" s="319"/>
      <c r="F14" s="319"/>
    </row>
    <row r="15" spans="1:11" s="172" customFormat="1" ht="12.75" customHeight="1">
      <c r="A15" s="173"/>
      <c r="B15" s="173" t="s">
        <v>475</v>
      </c>
      <c r="C15" s="173"/>
      <c r="F15" s="176"/>
    </row>
    <row r="16" spans="1:11" s="172" customFormat="1" ht="12" customHeight="1">
      <c r="A16" s="325"/>
      <c r="B16" s="325"/>
      <c r="C16" s="325"/>
      <c r="D16" s="325"/>
      <c r="E16" s="325"/>
      <c r="F16" s="325"/>
    </row>
    <row r="17" spans="1:6" s="172" customFormat="1" ht="11.25" customHeight="1">
      <c r="A17" s="177"/>
      <c r="B17" s="178" t="s">
        <v>538</v>
      </c>
      <c r="C17" s="178"/>
      <c r="D17" s="179"/>
      <c r="E17" s="180"/>
      <c r="F17" s="239" t="s">
        <v>534</v>
      </c>
    </row>
    <row r="18" spans="1:6" s="172" customFormat="1" ht="12" customHeight="1">
      <c r="A18" s="326" t="s">
        <v>343</v>
      </c>
      <c r="B18" s="327" t="s">
        <v>347</v>
      </c>
      <c r="C18" s="327" t="s">
        <v>350</v>
      </c>
      <c r="D18" s="328" t="s">
        <v>351</v>
      </c>
      <c r="E18" s="329"/>
      <c r="F18" s="329"/>
    </row>
    <row r="19" spans="1:6" s="172" customFormat="1" ht="12" customHeight="1">
      <c r="A19" s="326"/>
      <c r="B19" s="327"/>
      <c r="C19" s="327"/>
      <c r="D19" s="330" t="s">
        <v>352</v>
      </c>
      <c r="E19" s="330"/>
      <c r="F19" s="331"/>
    </row>
    <row r="20" spans="1:6" s="172" customFormat="1" ht="24.75" customHeight="1">
      <c r="A20" s="326"/>
      <c r="B20" s="327"/>
      <c r="C20" s="327"/>
      <c r="D20" s="327" t="s">
        <v>344</v>
      </c>
      <c r="E20" s="327" t="s">
        <v>346</v>
      </c>
      <c r="F20" s="332"/>
    </row>
    <row r="21" spans="1:6" s="172" customFormat="1" ht="39.75" customHeight="1">
      <c r="A21" s="326"/>
      <c r="B21" s="327"/>
      <c r="C21" s="327"/>
      <c r="D21" s="327"/>
      <c r="E21" s="222" t="s">
        <v>345</v>
      </c>
      <c r="F21" s="222" t="s">
        <v>353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354</v>
      </c>
      <c r="C23" s="225">
        <v>1</v>
      </c>
      <c r="D23" s="257">
        <f>D24+D30+D47++D52+D57+D69+D75++D84+D90</f>
        <v>8014.52</v>
      </c>
      <c r="E23" s="257">
        <f>E24+E30+E47+E52+E57+E69+E75+E84+E90</f>
        <v>17224.400000000001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355</v>
      </c>
      <c r="C24" s="225">
        <v>2</v>
      </c>
      <c r="D24" s="255">
        <f>D25+D29</f>
        <v>249.39</v>
      </c>
      <c r="E24" s="255">
        <f>E25+E29</f>
        <v>11463.06</v>
      </c>
      <c r="F24" s="228">
        <f>F25+F29</f>
        <v>0</v>
      </c>
    </row>
    <row r="25" spans="1:6" s="172" customFormat="1" ht="12">
      <c r="A25" s="229" t="s">
        <v>414</v>
      </c>
      <c r="B25" s="230" t="s">
        <v>356</v>
      </c>
      <c r="C25" s="225">
        <v>3</v>
      </c>
      <c r="D25" s="255">
        <f>D26+D28</f>
        <v>0</v>
      </c>
      <c r="E25" s="255">
        <f>E26+E28</f>
        <v>11463.06</v>
      </c>
      <c r="F25" s="228">
        <f>F26+F28</f>
        <v>0</v>
      </c>
    </row>
    <row r="26" spans="1:6" s="172" customFormat="1" ht="12">
      <c r="A26" s="229" t="s">
        <v>415</v>
      </c>
      <c r="B26" s="230" t="s">
        <v>357</v>
      </c>
      <c r="C26" s="225">
        <v>4</v>
      </c>
      <c r="D26" s="255"/>
      <c r="E26" s="255">
        <v>11463.06</v>
      </c>
      <c r="F26" s="228"/>
    </row>
    <row r="27" spans="1:6" s="172" customFormat="1" ht="12">
      <c r="A27" s="229" t="s">
        <v>416</v>
      </c>
      <c r="B27" s="230" t="s">
        <v>358</v>
      </c>
      <c r="C27" s="225">
        <v>5</v>
      </c>
      <c r="D27" s="255"/>
      <c r="E27" s="255"/>
      <c r="F27" s="228"/>
    </row>
    <row r="28" spans="1:6" s="172" customFormat="1" ht="12">
      <c r="A28" s="229" t="s">
        <v>417</v>
      </c>
      <c r="B28" s="230" t="s">
        <v>359</v>
      </c>
      <c r="C28" s="225">
        <v>6</v>
      </c>
      <c r="D28" s="228"/>
      <c r="E28" s="228"/>
      <c r="F28" s="228"/>
    </row>
    <row r="29" spans="1:6" s="172" customFormat="1" ht="12">
      <c r="A29" s="229" t="s">
        <v>418</v>
      </c>
      <c r="B29" s="230" t="s">
        <v>360</v>
      </c>
      <c r="C29" s="225">
        <v>7</v>
      </c>
      <c r="D29" s="255">
        <v>249.39</v>
      </c>
      <c r="E29" s="255"/>
      <c r="F29" s="228"/>
    </row>
    <row r="30" spans="1:6" s="172" customFormat="1" ht="12">
      <c r="A30" s="223" t="s">
        <v>291</v>
      </c>
      <c r="B30" s="227" t="s">
        <v>361</v>
      </c>
      <c r="C30" s="225">
        <v>8</v>
      </c>
      <c r="D30" s="256">
        <f>D31</f>
        <v>7765.13</v>
      </c>
      <c r="E30" s="256">
        <f>E31</f>
        <v>5761.34</v>
      </c>
      <c r="F30" s="231">
        <f>F31</f>
        <v>0</v>
      </c>
    </row>
    <row r="31" spans="1:6" s="172" customFormat="1" ht="12">
      <c r="A31" s="229" t="s">
        <v>419</v>
      </c>
      <c r="B31" s="230" t="s">
        <v>361</v>
      </c>
      <c r="C31" s="225">
        <v>9</v>
      </c>
      <c r="D31" s="255">
        <f>SUM(D32:D46)</f>
        <v>7765.13</v>
      </c>
      <c r="E31" s="255">
        <f t="shared" ref="E31:F31" si="0">SUM(E32:E46)</f>
        <v>5761.34</v>
      </c>
      <c r="F31" s="228">
        <f t="shared" si="0"/>
        <v>0</v>
      </c>
    </row>
    <row r="32" spans="1:6" s="172" customFormat="1" ht="12">
      <c r="A32" s="229" t="s">
        <v>480</v>
      </c>
      <c r="B32" s="230" t="s">
        <v>482</v>
      </c>
      <c r="C32" s="225">
        <v>10</v>
      </c>
      <c r="D32" s="228"/>
      <c r="E32" s="228"/>
      <c r="F32" s="226"/>
    </row>
    <row r="33" spans="1:6" s="172" customFormat="1" ht="24">
      <c r="A33" s="229" t="s">
        <v>481</v>
      </c>
      <c r="B33" s="230" t="s">
        <v>483</v>
      </c>
      <c r="C33" s="225">
        <v>11</v>
      </c>
      <c r="D33" s="228">
        <v>7.3</v>
      </c>
      <c r="E33" s="228">
        <v>36.5</v>
      </c>
      <c r="F33" s="226"/>
    </row>
    <row r="34" spans="1:6" s="172" customFormat="1" ht="12">
      <c r="A34" s="229" t="s">
        <v>484</v>
      </c>
      <c r="B34" s="230" t="s">
        <v>488</v>
      </c>
      <c r="C34" s="225">
        <v>12</v>
      </c>
      <c r="D34" s="255">
        <v>141.49</v>
      </c>
      <c r="E34" s="255">
        <v>270.77999999999997</v>
      </c>
      <c r="F34" s="226"/>
    </row>
    <row r="35" spans="1:6" s="172" customFormat="1" ht="24">
      <c r="A35" s="229" t="s">
        <v>485</v>
      </c>
      <c r="B35" s="230" t="s">
        <v>489</v>
      </c>
      <c r="C35" s="225">
        <v>13</v>
      </c>
      <c r="D35" s="255">
        <v>239.91</v>
      </c>
      <c r="E35" s="255">
        <v>1056.46</v>
      </c>
      <c r="F35" s="226"/>
    </row>
    <row r="36" spans="1:6" s="172" customFormat="1" ht="12" customHeight="1">
      <c r="A36" s="229" t="s">
        <v>486</v>
      </c>
      <c r="B36" s="230" t="s">
        <v>490</v>
      </c>
      <c r="C36" s="225">
        <v>14</v>
      </c>
      <c r="D36" s="228"/>
      <c r="E36" s="228"/>
      <c r="F36" s="226"/>
    </row>
    <row r="37" spans="1:6" s="172" customFormat="1" ht="12">
      <c r="A37" s="229" t="s">
        <v>487</v>
      </c>
      <c r="B37" s="230" t="s">
        <v>491</v>
      </c>
      <c r="C37" s="225">
        <v>15</v>
      </c>
      <c r="D37" s="228"/>
      <c r="E37" s="228"/>
      <c r="F37" s="226"/>
    </row>
    <row r="38" spans="1:6" s="172" customFormat="1" ht="12">
      <c r="A38" s="229" t="s">
        <v>492</v>
      </c>
      <c r="B38" s="230" t="s">
        <v>493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494</v>
      </c>
      <c r="B39" s="230" t="s">
        <v>495</v>
      </c>
      <c r="C39" s="225">
        <v>17</v>
      </c>
      <c r="D39" s="228"/>
      <c r="E39" s="228"/>
      <c r="F39" s="226"/>
    </row>
    <row r="40" spans="1:6" s="172" customFormat="1" ht="24">
      <c r="A40" s="229" t="s">
        <v>496</v>
      </c>
      <c r="B40" s="230" t="s">
        <v>497</v>
      </c>
      <c r="C40" s="225">
        <v>18</v>
      </c>
      <c r="D40" s="228"/>
      <c r="E40" s="228"/>
      <c r="F40" s="226"/>
    </row>
    <row r="41" spans="1:6" s="172" customFormat="1" ht="12">
      <c r="A41" s="229" t="s">
        <v>498</v>
      </c>
      <c r="B41" s="230" t="s">
        <v>504</v>
      </c>
      <c r="C41" s="225">
        <v>19</v>
      </c>
      <c r="D41" s="228"/>
      <c r="E41" s="228"/>
      <c r="F41" s="226"/>
    </row>
    <row r="42" spans="1:6" s="172" customFormat="1" ht="12" customHeight="1">
      <c r="A42" s="229" t="s">
        <v>499</v>
      </c>
      <c r="B42" s="230" t="s">
        <v>505</v>
      </c>
      <c r="C42" s="225">
        <v>20</v>
      </c>
      <c r="D42" s="228"/>
      <c r="E42" s="228"/>
      <c r="F42" s="226"/>
    </row>
    <row r="43" spans="1:6" s="172" customFormat="1" ht="12">
      <c r="A43" s="229" t="s">
        <v>500</v>
      </c>
      <c r="B43" s="230" t="s">
        <v>506</v>
      </c>
      <c r="C43" s="225">
        <v>21</v>
      </c>
      <c r="D43" s="255">
        <v>7216.39</v>
      </c>
      <c r="E43" s="255">
        <v>3470.31</v>
      </c>
      <c r="F43" s="226"/>
    </row>
    <row r="44" spans="1:6" s="172" customFormat="1" ht="24">
      <c r="A44" s="229" t="s">
        <v>501</v>
      </c>
      <c r="B44" s="230" t="s">
        <v>507</v>
      </c>
      <c r="C44" s="225">
        <v>22</v>
      </c>
      <c r="D44" s="255">
        <v>87.54</v>
      </c>
      <c r="E44" s="255"/>
      <c r="F44" s="226"/>
    </row>
    <row r="45" spans="1:6" s="172" customFormat="1" ht="12">
      <c r="A45" s="229" t="s">
        <v>502</v>
      </c>
      <c r="B45" s="230" t="s">
        <v>508</v>
      </c>
      <c r="C45" s="225">
        <v>23</v>
      </c>
      <c r="D45" s="228"/>
      <c r="E45" s="228"/>
      <c r="F45" s="226"/>
    </row>
    <row r="46" spans="1:6" s="172" customFormat="1" ht="12">
      <c r="A46" s="229" t="s">
        <v>503</v>
      </c>
      <c r="B46" s="230" t="s">
        <v>509</v>
      </c>
      <c r="C46" s="225">
        <v>24</v>
      </c>
      <c r="D46" s="255">
        <v>72.5</v>
      </c>
      <c r="E46" s="255">
        <v>927.29</v>
      </c>
      <c r="F46" s="226"/>
    </row>
    <row r="47" spans="1:6" s="172" customFormat="1" ht="12">
      <c r="A47" s="223" t="s">
        <v>420</v>
      </c>
      <c r="B47" s="227" t="s">
        <v>362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421</v>
      </c>
      <c r="B48" s="230" t="s">
        <v>363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510</v>
      </c>
      <c r="B49" s="230" t="s">
        <v>511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512</v>
      </c>
      <c r="B50" s="230" t="s">
        <v>513</v>
      </c>
      <c r="C50" s="225">
        <v>28</v>
      </c>
      <c r="D50" s="228"/>
      <c r="E50" s="228"/>
      <c r="F50" s="228"/>
    </row>
    <row r="51" spans="1:6" s="172" customFormat="1" ht="12">
      <c r="A51" s="229" t="s">
        <v>422</v>
      </c>
      <c r="B51" s="230" t="s">
        <v>364</v>
      </c>
      <c r="C51" s="225">
        <v>29</v>
      </c>
      <c r="D51" s="226"/>
      <c r="E51" s="226"/>
      <c r="F51" s="226"/>
    </row>
    <row r="52" spans="1:6" s="172" customFormat="1" ht="12">
      <c r="A52" s="223" t="s">
        <v>423</v>
      </c>
      <c r="B52" s="227" t="s">
        <v>365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424</v>
      </c>
      <c r="B53" s="230" t="s">
        <v>366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425</v>
      </c>
      <c r="B54" s="230" t="s">
        <v>367</v>
      </c>
      <c r="C54" s="225">
        <v>32</v>
      </c>
      <c r="D54" s="226"/>
      <c r="E54" s="226"/>
      <c r="F54" s="232"/>
    </row>
    <row r="55" spans="1:6" s="172" customFormat="1" ht="12">
      <c r="A55" s="229" t="s">
        <v>426</v>
      </c>
      <c r="B55" s="230" t="s">
        <v>368</v>
      </c>
      <c r="C55" s="225">
        <v>33</v>
      </c>
      <c r="D55" s="226"/>
      <c r="E55" s="226"/>
      <c r="F55" s="232"/>
    </row>
    <row r="56" spans="1:6" s="172" customFormat="1" ht="12">
      <c r="A56" s="229" t="s">
        <v>427</v>
      </c>
      <c r="B56" s="230" t="s">
        <v>369</v>
      </c>
      <c r="C56" s="225">
        <v>34</v>
      </c>
      <c r="D56" s="226"/>
      <c r="E56" s="226"/>
      <c r="F56" s="232"/>
    </row>
    <row r="57" spans="1:6" s="172" customFormat="1" ht="12">
      <c r="A57" s="223" t="s">
        <v>428</v>
      </c>
      <c r="B57" s="227" t="s">
        <v>370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429</v>
      </c>
      <c r="B58" s="230" t="s">
        <v>371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24">
      <c r="A59" s="229" t="s">
        <v>430</v>
      </c>
      <c r="B59" s="230" t="s">
        <v>372</v>
      </c>
      <c r="C59" s="225">
        <v>37</v>
      </c>
      <c r="D59" s="226"/>
      <c r="E59" s="226"/>
      <c r="F59" s="232"/>
    </row>
    <row r="60" spans="1:6" s="172" customFormat="1" ht="12">
      <c r="A60" s="229" t="s">
        <v>431</v>
      </c>
      <c r="B60" s="230" t="s">
        <v>373</v>
      </c>
      <c r="C60" s="225">
        <v>38</v>
      </c>
      <c r="D60" s="226"/>
      <c r="E60" s="226"/>
      <c r="F60" s="232"/>
    </row>
    <row r="61" spans="1:6" s="172" customFormat="1" ht="12">
      <c r="A61" s="229" t="s">
        <v>432</v>
      </c>
      <c r="B61" s="230" t="s">
        <v>374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433</v>
      </c>
      <c r="B62" s="230" t="s">
        <v>375</v>
      </c>
      <c r="C62" s="225">
        <v>40</v>
      </c>
      <c r="D62" s="226"/>
      <c r="E62" s="226"/>
      <c r="F62" s="232"/>
    </row>
    <row r="63" spans="1:6" s="172" customFormat="1" ht="24">
      <c r="A63" s="229" t="s">
        <v>434</v>
      </c>
      <c r="B63" s="230" t="s">
        <v>376</v>
      </c>
      <c r="C63" s="225">
        <v>41</v>
      </c>
      <c r="D63" s="226"/>
      <c r="E63" s="226"/>
      <c r="F63" s="232"/>
    </row>
    <row r="64" spans="1:6" s="172" customFormat="1" ht="12">
      <c r="A64" s="229" t="s">
        <v>435</v>
      </c>
      <c r="B64" s="230" t="s">
        <v>377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436</v>
      </c>
      <c r="B65" s="230" t="s">
        <v>378</v>
      </c>
      <c r="C65" s="225">
        <v>43</v>
      </c>
      <c r="D65" s="226"/>
      <c r="E65" s="226"/>
      <c r="F65" s="232"/>
    </row>
    <row r="66" spans="1:6" s="172" customFormat="1" ht="12">
      <c r="A66" s="229" t="s">
        <v>437</v>
      </c>
      <c r="B66" s="230" t="s">
        <v>379</v>
      </c>
      <c r="C66" s="225">
        <v>44</v>
      </c>
      <c r="D66" s="226"/>
      <c r="E66" s="226"/>
      <c r="F66" s="232"/>
    </row>
    <row r="67" spans="1:6" s="172" customFormat="1" ht="24">
      <c r="A67" s="229" t="s">
        <v>438</v>
      </c>
      <c r="B67" s="233" t="s">
        <v>380</v>
      </c>
      <c r="C67" s="225">
        <v>45</v>
      </c>
      <c r="D67" s="226"/>
      <c r="E67" s="226"/>
      <c r="F67" s="232"/>
    </row>
    <row r="68" spans="1:6" s="172" customFormat="1" ht="12">
      <c r="A68" s="229" t="s">
        <v>439</v>
      </c>
      <c r="B68" s="233" t="s">
        <v>381</v>
      </c>
      <c r="C68" s="225">
        <v>46</v>
      </c>
      <c r="D68" s="226"/>
      <c r="E68" s="226"/>
      <c r="F68" s="232"/>
    </row>
    <row r="69" spans="1:6" s="172" customFormat="1" ht="12">
      <c r="A69" s="223" t="s">
        <v>440</v>
      </c>
      <c r="B69" s="227" t="s">
        <v>382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441</v>
      </c>
      <c r="B70" s="230" t="s">
        <v>383</v>
      </c>
      <c r="C70" s="225">
        <v>48</v>
      </c>
      <c r="D70" s="228"/>
      <c r="E70" s="228"/>
      <c r="F70" s="228"/>
    </row>
    <row r="71" spans="1:6" s="172" customFormat="1" ht="12">
      <c r="A71" s="229" t="s">
        <v>442</v>
      </c>
      <c r="B71" s="230" t="s">
        <v>384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443</v>
      </c>
      <c r="B72" s="230" t="s">
        <v>385</v>
      </c>
      <c r="C72" s="225">
        <v>50</v>
      </c>
      <c r="D72" s="228"/>
      <c r="E72" s="228"/>
      <c r="F72" s="228"/>
    </row>
    <row r="73" spans="1:6" s="172" customFormat="1" ht="24">
      <c r="A73" s="229" t="s">
        <v>444</v>
      </c>
      <c r="B73" s="230" t="s">
        <v>386</v>
      </c>
      <c r="C73" s="225">
        <v>51</v>
      </c>
      <c r="D73" s="228"/>
      <c r="E73" s="228"/>
      <c r="F73" s="228"/>
    </row>
    <row r="74" spans="1:6" s="172" customFormat="1" ht="24">
      <c r="A74" s="229" t="s">
        <v>445</v>
      </c>
      <c r="B74" s="230" t="s">
        <v>387</v>
      </c>
      <c r="C74" s="225">
        <v>52</v>
      </c>
      <c r="D74" s="228"/>
      <c r="E74" s="228"/>
      <c r="F74" s="228"/>
    </row>
    <row r="75" spans="1:6" s="172" customFormat="1" ht="12">
      <c r="A75" s="223" t="s">
        <v>446</v>
      </c>
      <c r="B75" s="227" t="s">
        <v>388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447</v>
      </c>
      <c r="B76" s="234" t="s">
        <v>389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448</v>
      </c>
      <c r="B77" s="234" t="s">
        <v>390</v>
      </c>
      <c r="C77" s="225">
        <v>55</v>
      </c>
      <c r="D77" s="226"/>
      <c r="E77" s="226"/>
      <c r="F77" s="232"/>
    </row>
    <row r="78" spans="1:6" s="172" customFormat="1" ht="12">
      <c r="A78" s="229" t="s">
        <v>449</v>
      </c>
      <c r="B78" s="234" t="s">
        <v>391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450</v>
      </c>
      <c r="B79" s="230" t="s">
        <v>392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451</v>
      </c>
      <c r="B80" s="230" t="s">
        <v>393</v>
      </c>
      <c r="C80" s="225">
        <v>58</v>
      </c>
      <c r="D80" s="226"/>
      <c r="E80" s="226"/>
      <c r="F80" s="232"/>
    </row>
    <row r="81" spans="1:6" s="172" customFormat="1" ht="12">
      <c r="A81" s="229" t="s">
        <v>452</v>
      </c>
      <c r="B81" s="230" t="s">
        <v>394</v>
      </c>
      <c r="C81" s="225">
        <v>59</v>
      </c>
      <c r="D81" s="226"/>
      <c r="E81" s="226"/>
      <c r="F81" s="232"/>
    </row>
    <row r="82" spans="1:6" s="172" customFormat="1" ht="12">
      <c r="A82" s="229" t="s">
        <v>453</v>
      </c>
      <c r="B82" s="230" t="s">
        <v>395</v>
      </c>
      <c r="C82" s="225">
        <v>60</v>
      </c>
      <c r="D82" s="226"/>
      <c r="E82" s="226"/>
      <c r="F82" s="232"/>
    </row>
    <row r="83" spans="1:6" s="172" customFormat="1" ht="12">
      <c r="A83" s="229" t="s">
        <v>454</v>
      </c>
      <c r="B83" s="230" t="s">
        <v>396</v>
      </c>
      <c r="C83" s="225">
        <v>61</v>
      </c>
      <c r="D83" s="228"/>
      <c r="E83" s="228"/>
      <c r="F83" s="228"/>
    </row>
    <row r="84" spans="1:6" s="172" customFormat="1" ht="12">
      <c r="A84" s="223" t="s">
        <v>455</v>
      </c>
      <c r="B84" s="227" t="s">
        <v>397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456</v>
      </c>
      <c r="B85" s="235" t="s">
        <v>398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457</v>
      </c>
      <c r="B86" s="235" t="s">
        <v>399</v>
      </c>
      <c r="C86" s="225">
        <v>64</v>
      </c>
      <c r="D86" s="226"/>
      <c r="E86" s="226"/>
      <c r="F86" s="232"/>
    </row>
    <row r="87" spans="1:6" s="172" customFormat="1" ht="12">
      <c r="A87" s="229" t="s">
        <v>458</v>
      </c>
      <c r="B87" s="230" t="s">
        <v>400</v>
      </c>
      <c r="C87" s="225">
        <v>65</v>
      </c>
      <c r="D87" s="226"/>
      <c r="E87" s="226"/>
      <c r="F87" s="232"/>
    </row>
    <row r="88" spans="1:6" s="172" customFormat="1" ht="12">
      <c r="A88" s="229" t="s">
        <v>459</v>
      </c>
      <c r="B88" s="233" t="s">
        <v>467</v>
      </c>
      <c r="C88" s="225">
        <v>66</v>
      </c>
      <c r="D88" s="226"/>
      <c r="E88" s="226"/>
      <c r="F88" s="232"/>
    </row>
    <row r="89" spans="1:6" s="172" customFormat="1" ht="12">
      <c r="A89" s="229" t="s">
        <v>460</v>
      </c>
      <c r="B89" s="230" t="s">
        <v>401</v>
      </c>
      <c r="C89" s="225">
        <v>67</v>
      </c>
      <c r="D89" s="228"/>
      <c r="E89" s="228"/>
      <c r="F89" s="228"/>
    </row>
    <row r="90" spans="1:6" s="172" customFormat="1" ht="36">
      <c r="A90" s="223" t="s">
        <v>461</v>
      </c>
      <c r="B90" s="227" t="s">
        <v>402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403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404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24">
      <c r="A93" s="229" t="s">
        <v>462</v>
      </c>
      <c r="B93" s="235" t="s">
        <v>405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514</v>
      </c>
      <c r="B94" s="235" t="s">
        <v>515</v>
      </c>
      <c r="C94" s="225">
        <v>72</v>
      </c>
      <c r="D94" s="228"/>
      <c r="E94" s="228"/>
      <c r="F94" s="228"/>
    </row>
    <row r="95" spans="1:6" s="172" customFormat="1" ht="12">
      <c r="A95" s="229" t="s">
        <v>516</v>
      </c>
      <c r="B95" s="235" t="s">
        <v>517</v>
      </c>
      <c r="C95" s="225">
        <v>73</v>
      </c>
      <c r="D95" s="228"/>
      <c r="E95" s="228"/>
      <c r="F95" s="228"/>
    </row>
    <row r="96" spans="1:6" s="172" customFormat="1" ht="12">
      <c r="A96" s="229" t="s">
        <v>518</v>
      </c>
      <c r="B96" s="235" t="s">
        <v>519</v>
      </c>
      <c r="C96" s="225">
        <v>74</v>
      </c>
      <c r="D96" s="228"/>
      <c r="E96" s="228"/>
      <c r="F96" s="228"/>
    </row>
    <row r="97" spans="1:6" s="172" customFormat="1" ht="12">
      <c r="A97" s="229" t="s">
        <v>520</v>
      </c>
      <c r="B97" s="235" t="s">
        <v>522</v>
      </c>
      <c r="C97" s="225">
        <v>75</v>
      </c>
      <c r="D97" s="228"/>
      <c r="E97" s="228"/>
      <c r="F97" s="228"/>
    </row>
    <row r="98" spans="1:6" s="172" customFormat="1" ht="12">
      <c r="A98" s="229" t="s">
        <v>521</v>
      </c>
      <c r="B98" s="235" t="s">
        <v>523</v>
      </c>
      <c r="C98" s="225">
        <v>76</v>
      </c>
      <c r="D98" s="228"/>
      <c r="E98" s="228"/>
      <c r="F98" s="228"/>
    </row>
    <row r="99" spans="1:6" s="172" customFormat="1" ht="12">
      <c r="A99" s="229" t="s">
        <v>524</v>
      </c>
      <c r="B99" s="235" t="s">
        <v>525</v>
      </c>
      <c r="C99" s="225">
        <v>77</v>
      </c>
      <c r="D99" s="228"/>
      <c r="E99" s="228"/>
      <c r="F99" s="228"/>
    </row>
    <row r="100" spans="1:6" s="172" customFormat="1" ht="24">
      <c r="A100" s="229" t="s">
        <v>526</v>
      </c>
      <c r="B100" s="235" t="s">
        <v>527</v>
      </c>
      <c r="C100" s="225">
        <v>78</v>
      </c>
      <c r="D100" s="228"/>
      <c r="E100" s="228"/>
      <c r="F100" s="228"/>
    </row>
    <row r="101" spans="1:6" s="172" customFormat="1" ht="12">
      <c r="A101" s="229" t="s">
        <v>528</v>
      </c>
      <c r="B101" s="235" t="s">
        <v>529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463</v>
      </c>
      <c r="B102" s="237" t="s">
        <v>406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530</v>
      </c>
      <c r="B103" s="237" t="s">
        <v>531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532</v>
      </c>
      <c r="B104" s="237" t="s">
        <v>533</v>
      </c>
      <c r="C104" s="225">
        <v>82</v>
      </c>
      <c r="D104" s="228"/>
      <c r="E104" s="228"/>
      <c r="F104" s="228"/>
    </row>
    <row r="105" spans="1:6" s="172" customFormat="1" ht="12">
      <c r="A105" s="229" t="s">
        <v>464</v>
      </c>
      <c r="B105" s="237" t="s">
        <v>407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465</v>
      </c>
      <c r="B106" s="237" t="s">
        <v>408</v>
      </c>
      <c r="C106" s="225">
        <v>84</v>
      </c>
      <c r="D106" s="226"/>
      <c r="E106" s="226"/>
      <c r="F106" s="232"/>
    </row>
    <row r="107" spans="1:6" s="172" customFormat="1" ht="24">
      <c r="A107" s="229" t="s">
        <v>466</v>
      </c>
      <c r="B107" s="237" t="s">
        <v>409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410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411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412</v>
      </c>
      <c r="C110" s="225">
        <v>88</v>
      </c>
      <c r="D110" s="258">
        <f>D23+D91</f>
        <v>8014.52</v>
      </c>
      <c r="E110" s="258">
        <f>E23+E91</f>
        <v>17224.400000000001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413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 t="s">
        <v>541</v>
      </c>
      <c r="B115" s="190"/>
      <c r="C115" s="190"/>
      <c r="D115" s="190"/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33" t="s">
        <v>477</v>
      </c>
      <c r="B116" s="333"/>
      <c r="C116" s="333"/>
      <c r="D116" s="333"/>
      <c r="E116" s="185"/>
      <c r="F116" s="250" t="s">
        <v>479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 t="s">
        <v>537</v>
      </c>
      <c r="B118" s="183"/>
      <c r="C118" s="195"/>
      <c r="D118" s="183"/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24" t="s">
        <v>478</v>
      </c>
      <c r="B119" s="324"/>
      <c r="C119" s="324"/>
      <c r="D119" s="324"/>
      <c r="E119" s="244"/>
      <c r="F119" s="250" t="s">
        <v>479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  <mergeCell ref="A14:F14"/>
    <mergeCell ref="D1:F3"/>
    <mergeCell ref="A7:F7"/>
    <mergeCell ref="A9:F9"/>
    <mergeCell ref="A10:F10"/>
    <mergeCell ref="A11:F11"/>
    <mergeCell ref="A13:F13"/>
    <mergeCell ref="A6:F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8" customWidth="1"/>
    <col min="2" max="4" width="10.85546875" style="42" customWidth="1"/>
    <col min="5" max="5" width="10.85546875" style="36" customWidth="1"/>
    <col min="6" max="19" width="10.85546875" style="38" customWidth="1"/>
    <col min="20" max="16384" width="9.1406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4" t="s">
        <v>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6" t="s">
        <v>58</v>
      </c>
      <c r="B5" s="269" t="s">
        <v>0</v>
      </c>
      <c r="C5" s="270"/>
      <c r="D5" s="270"/>
      <c r="E5" s="270"/>
      <c r="F5" s="270"/>
      <c r="G5" s="270"/>
      <c r="H5" s="270"/>
      <c r="I5" s="270"/>
      <c r="J5" s="270"/>
      <c r="K5" s="271"/>
      <c r="L5" s="271"/>
      <c r="M5" s="272"/>
      <c r="N5" s="270" t="s">
        <v>3</v>
      </c>
      <c r="O5" s="270"/>
      <c r="P5" s="270"/>
      <c r="Q5" s="270"/>
      <c r="R5" s="273"/>
      <c r="S5" s="274"/>
    </row>
    <row r="6" spans="1:19" ht="15.75">
      <c r="A6" s="267"/>
      <c r="B6" s="275" t="s">
        <v>1</v>
      </c>
      <c r="C6" s="276"/>
      <c r="D6" s="277"/>
      <c r="E6" s="275" t="s">
        <v>12</v>
      </c>
      <c r="F6" s="276"/>
      <c r="G6" s="277"/>
      <c r="H6" s="275" t="s">
        <v>111</v>
      </c>
      <c r="I6" s="276"/>
      <c r="J6" s="277"/>
      <c r="K6" s="275" t="s">
        <v>2</v>
      </c>
      <c r="L6" s="276"/>
      <c r="M6" s="277"/>
      <c r="N6" s="278" t="s">
        <v>4</v>
      </c>
      <c r="O6" s="279"/>
      <c r="P6" s="280"/>
      <c r="Q6" s="278" t="s">
        <v>5</v>
      </c>
      <c r="R6" s="281"/>
      <c r="S6" s="282"/>
    </row>
    <row r="7" spans="1:19" ht="16.5" thickBot="1">
      <c r="A7" s="268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83" t="s">
        <v>102</v>
      </c>
      <c r="C8" s="284"/>
      <c r="D8" s="285"/>
      <c r="E8" s="283" t="s">
        <v>103</v>
      </c>
      <c r="F8" s="284"/>
      <c r="G8" s="285"/>
      <c r="H8" s="283" t="s">
        <v>104</v>
      </c>
      <c r="I8" s="284"/>
      <c r="J8" s="285"/>
      <c r="K8" s="283" t="s">
        <v>105</v>
      </c>
      <c r="L8" s="284"/>
      <c r="M8" s="285"/>
      <c r="N8" s="283" t="s">
        <v>106</v>
      </c>
      <c r="O8" s="284"/>
      <c r="P8" s="285"/>
      <c r="Q8" s="283" t="s">
        <v>107</v>
      </c>
      <c r="R8" s="284"/>
      <c r="S8" s="285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Q8:S8"/>
    <mergeCell ref="B8:D8"/>
    <mergeCell ref="E8:G8"/>
    <mergeCell ref="H8:J8"/>
    <mergeCell ref="K8:M8"/>
    <mergeCell ref="N8:P8"/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8" customWidth="1"/>
    <col min="2" max="2" width="18.7109375" style="42" customWidth="1"/>
    <col min="3" max="4" width="16.28515625" style="42" customWidth="1"/>
    <col min="5" max="5" width="16.28515625" style="36" customWidth="1"/>
    <col min="6" max="11" width="16.28515625" style="38" customWidth="1"/>
    <col min="12" max="12" width="3.42578125" style="38" customWidth="1"/>
    <col min="13" max="19" width="10.85546875" style="38" customWidth="1"/>
    <col min="20" max="16384" width="9.1406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4" t="s">
        <v>108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69"/>
      <c r="C5" s="287" t="s">
        <v>71</v>
      </c>
      <c r="D5" s="288"/>
      <c r="E5" s="288"/>
      <c r="F5" s="288"/>
      <c r="G5" s="288"/>
      <c r="H5" s="288"/>
      <c r="I5" s="288"/>
      <c r="J5" s="289"/>
      <c r="K5" s="290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6"/>
      <c r="C6" s="275" t="s">
        <v>6</v>
      </c>
      <c r="D6" s="276"/>
      <c r="E6" s="277"/>
      <c r="F6" s="275" t="s">
        <v>7</v>
      </c>
      <c r="G6" s="276"/>
      <c r="H6" s="277"/>
      <c r="I6" s="275" t="s">
        <v>8</v>
      </c>
      <c r="J6" s="276"/>
      <c r="K6" s="291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6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83" t="s">
        <v>311</v>
      </c>
      <c r="D8" s="284"/>
      <c r="E8" s="285"/>
      <c r="F8" s="283" t="s">
        <v>313</v>
      </c>
      <c r="G8" s="284"/>
      <c r="H8" s="285"/>
      <c r="I8" s="283" t="s">
        <v>312</v>
      </c>
      <c r="J8" s="284"/>
      <c r="K8" s="285"/>
      <c r="L8" s="83"/>
      <c r="M8" s="83"/>
      <c r="N8" s="83"/>
      <c r="O8" s="83"/>
      <c r="P8" s="83"/>
      <c r="Q8" s="83"/>
      <c r="R8" s="283"/>
      <c r="S8" s="284"/>
      <c r="T8" s="285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8" customWidth="1"/>
    <col min="2" max="2" width="25" style="42" customWidth="1"/>
    <col min="3" max="4" width="35" style="42" customWidth="1"/>
    <col min="5" max="5" width="19.7109375" style="36" customWidth="1"/>
    <col min="6" max="6" width="11.8554687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93</v>
      </c>
      <c r="B1" s="292"/>
      <c r="C1" s="292"/>
      <c r="D1" s="292"/>
      <c r="E1" s="292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8" customWidth="1"/>
    <col min="2" max="4" width="21.85546875" style="42" customWidth="1"/>
    <col min="5" max="5" width="21.85546875" style="36" customWidth="1"/>
    <col min="6" max="7" width="21.85546875" style="38" customWidth="1"/>
    <col min="8" max="8" width="4.28515625" style="38" customWidth="1"/>
    <col min="9" max="16384" width="9.1406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3"/>
      <c r="F5" s="294"/>
      <c r="G5" s="294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8" customWidth="1"/>
    <col min="2" max="2" width="3.140625" style="42" customWidth="1"/>
    <col min="3" max="3" width="60.7109375" style="42" customWidth="1"/>
    <col min="4" max="4" width="24.42578125" style="42" customWidth="1"/>
    <col min="5" max="5" width="24" style="36" customWidth="1"/>
    <col min="6" max="6" width="3.4257812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113</v>
      </c>
      <c r="B1" s="292"/>
      <c r="C1" s="292"/>
      <c r="D1" s="292"/>
      <c r="E1" s="292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3"/>
      <c r="F6" s="294"/>
      <c r="G6" s="294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38.25">
      <c r="A16" s="90" t="s">
        <v>114</v>
      </c>
      <c r="B16" s="295" t="s">
        <v>50</v>
      </c>
      <c r="C16" s="296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7" t="s">
        <v>198</v>
      </c>
      <c r="C66" s="298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8" customWidth="1"/>
    <col min="2" max="2" width="20.7109375" style="42" customWidth="1"/>
    <col min="3" max="3" width="10.5703125" style="42" customWidth="1"/>
    <col min="4" max="4" width="37.5703125" style="42" customWidth="1"/>
    <col min="5" max="5" width="19.42578125" style="42" customWidth="1"/>
    <col min="6" max="6" width="19.42578125" style="36" customWidth="1"/>
    <col min="7" max="7" width="19.42578125" style="42" customWidth="1"/>
    <col min="8" max="8" width="19.42578125" style="36" customWidth="1"/>
    <col min="9" max="11" width="16" style="38" customWidth="1"/>
    <col min="12" max="12" width="3" style="38" customWidth="1"/>
    <col min="13" max="16384" width="9.1406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9"/>
      <c r="E3" s="300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86.2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48.140625" style="42" customWidth="1"/>
    <col min="4" max="4" width="21.85546875" style="42" customWidth="1"/>
    <col min="5" max="5" width="21.85546875" style="36" customWidth="1"/>
    <col min="6" max="6" width="4" style="38" customWidth="1"/>
    <col min="7" max="7" width="21.85546875" style="38" customWidth="1"/>
    <col min="8" max="8" width="4.28515625" style="38" customWidth="1"/>
    <col min="9" max="16384" width="9.1406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3"/>
      <c r="F5" s="294"/>
      <c r="G5" s="294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38.25">
      <c r="A15" s="90" t="s">
        <v>114</v>
      </c>
      <c r="B15" s="295" t="s">
        <v>50</v>
      </c>
      <c r="C15" s="296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7" t="s">
        <v>198</v>
      </c>
      <c r="C65" s="298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63.5703125" style="38" customWidth="1"/>
    <col min="4" max="5" width="19.42578125" style="38" customWidth="1"/>
    <col min="6" max="6" width="5.140625" style="38" customWidth="1"/>
    <col min="7" max="16384" width="9.1406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3" t="s">
        <v>50</v>
      </c>
      <c r="C15" s="304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1" t="s">
        <v>259</v>
      </c>
      <c r="C47" s="302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1" t="s">
        <v>263</v>
      </c>
      <c r="C49" s="302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User</cp:lastModifiedBy>
  <cp:lastPrinted>2021-07-13T09:53:55Z</cp:lastPrinted>
  <dcterms:created xsi:type="dcterms:W3CDTF">2013-07-10T11:58:25Z</dcterms:created>
  <dcterms:modified xsi:type="dcterms:W3CDTF">2021-10-12T11:08:23Z</dcterms:modified>
</cp:coreProperties>
</file>