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165" firstSheet="3" activeTab="3"/>
  </bookViews>
  <sheets>
    <sheet name="f2" sheetId="1" state="hidden" r:id="rId1"/>
    <sheet name="f2 (2)" sheetId="2" state="hidden" r:id="rId2"/>
    <sheet name="f2 (3)" sheetId="3" state="hidden" r:id="rId3"/>
    <sheet name="F2 _20210916" sheetId="4" r:id="rId4"/>
    <sheet name="Lapas1" sheetId="5" r:id="rId5"/>
  </sheets>
  <definedNames>
    <definedName name="Z_05B54777_5D6F_4067_9B5E_F0A938B54982_.wvu.Cols" localSheetId="0" hidden="1">#N/A</definedName>
    <definedName name="Z_05B54777_5D6F_4067_9B5E_F0A938B54982_.wvu.Cols" localSheetId="1" hidden="1">#N/A</definedName>
    <definedName name="Z_05B54777_5D6F_4067_9B5E_F0A938B54982_.wvu.Cols" localSheetId="2" hidden="1">#N/A</definedName>
    <definedName name="Z_05B54777_5D6F_4067_9B5E_F0A938B54982_.wvu.Cols" localSheetId="3" hidden="1">#N/A</definedName>
    <definedName name="Z_05B54777_5D6F_4067_9B5E_F0A938B54982_.wvu.PrintTitles" localSheetId="0" hidden="1">#N/A</definedName>
    <definedName name="Z_05B54777_5D6F_4067_9B5E_F0A938B54982_.wvu.PrintTitles" localSheetId="1" hidden="1">#N/A</definedName>
    <definedName name="Z_05B54777_5D6F_4067_9B5E_F0A938B54982_.wvu.PrintTitles" localSheetId="2" hidden="1">#N/A</definedName>
    <definedName name="Z_05B54777_5D6F_4067_9B5E_F0A938B54982_.wvu.PrintTitles" localSheetId="3" hidden="1">#N/A</definedName>
    <definedName name="Z_112AFAC2_77EA_44AA_BEEF_6812D11534CE_.wvu.Cols" localSheetId="0" hidden="1">#N/A</definedName>
    <definedName name="Z_112AFAC2_77EA_44AA_BEEF_6812D11534CE_.wvu.Cols" localSheetId="1" hidden="1">#N/A</definedName>
    <definedName name="Z_112AFAC2_77EA_44AA_BEEF_6812D11534CE_.wvu.Cols" localSheetId="2" hidden="1">#N/A</definedName>
    <definedName name="Z_112AFAC2_77EA_44AA_BEEF_6812D11534CE_.wvu.Cols" localSheetId="3" hidden="1">#N/A</definedName>
    <definedName name="Z_112AFAC2_77EA_44AA_BEEF_6812D11534CE_.wvu.PrintTitles" localSheetId="0" hidden="1">#N/A</definedName>
    <definedName name="Z_112AFAC2_77EA_44AA_BEEF_6812D11534CE_.wvu.PrintTitles" localSheetId="1" hidden="1">#N/A</definedName>
    <definedName name="Z_112AFAC2_77EA_44AA_BEEF_6812D11534CE_.wvu.PrintTitles" localSheetId="2" hidden="1">#N/A</definedName>
    <definedName name="Z_112AFAC2_77EA_44AA_BEEF_6812D11534CE_.wvu.PrintTitles" localSheetId="3" hidden="1">#N/A</definedName>
    <definedName name="Z_47D04100_FABF_4D8C_9C0A_1DEC9335BC02_.wvu.Cols" localSheetId="0" hidden="1">#N/A</definedName>
    <definedName name="Z_47D04100_FABF_4D8C_9C0A_1DEC9335BC02_.wvu.Cols" localSheetId="1" hidden="1">#N/A</definedName>
    <definedName name="Z_47D04100_FABF_4D8C_9C0A_1DEC9335BC02_.wvu.Cols" localSheetId="2" hidden="1">#N/A</definedName>
    <definedName name="Z_47D04100_FABF_4D8C_9C0A_1DEC9335BC02_.wvu.Cols" localSheetId="3" hidden="1">#N/A</definedName>
    <definedName name="Z_47D04100_FABF_4D8C_9C0A_1DEC9335BC02_.wvu.PrintTitles" localSheetId="0" hidden="1">#N/A</definedName>
    <definedName name="Z_47D04100_FABF_4D8C_9C0A_1DEC9335BC02_.wvu.PrintTitles" localSheetId="1" hidden="1">#N/A</definedName>
    <definedName name="Z_47D04100_FABF_4D8C_9C0A_1DEC9335BC02_.wvu.PrintTitles" localSheetId="2" hidden="1">#N/A</definedName>
    <definedName name="Z_47D04100_FABF_4D8C_9C0A_1DEC9335BC02_.wvu.PrintTitles" localSheetId="3" hidden="1">#N/A</definedName>
    <definedName name="Z_4837D77B_C401_4018_A777_ED8FA242E629_.wvu.Cols" localSheetId="0" hidden="1">#N/A</definedName>
    <definedName name="Z_4837D77B_C401_4018_A777_ED8FA242E629_.wvu.Cols" localSheetId="1" hidden="1">#N/A</definedName>
    <definedName name="Z_4837D77B_C401_4018_A777_ED8FA242E629_.wvu.Cols" localSheetId="2" hidden="1">#N/A</definedName>
    <definedName name="Z_4837D77B_C401_4018_A777_ED8FA242E629_.wvu.Cols" localSheetId="3" hidden="1">#N/A</definedName>
    <definedName name="Z_4837D77B_C401_4018_A777_ED8FA242E629_.wvu.PrintTitles" localSheetId="0" hidden="1">#N/A</definedName>
    <definedName name="Z_4837D77B_C401_4018_A777_ED8FA242E629_.wvu.PrintTitles" localSheetId="1" hidden="1">#N/A</definedName>
    <definedName name="Z_4837D77B_C401_4018_A777_ED8FA242E629_.wvu.PrintTitles" localSheetId="2" hidden="1">#N/A</definedName>
    <definedName name="Z_4837D77B_C401_4018_A777_ED8FA242E629_.wvu.PrintTitles" localSheetId="3" hidden="1">#N/A</definedName>
    <definedName name="Z_57A1E72B_DFC1_4C5D_ABA7_C1A26EB31789_.wvu.Cols" localSheetId="0" hidden="1">#N/A</definedName>
    <definedName name="Z_57A1E72B_DFC1_4C5D_ABA7_C1A26EB31789_.wvu.Cols" localSheetId="1" hidden="1">#N/A</definedName>
    <definedName name="Z_57A1E72B_DFC1_4C5D_ABA7_C1A26EB31789_.wvu.Cols" localSheetId="2" hidden="1">#N/A</definedName>
    <definedName name="Z_57A1E72B_DFC1_4C5D_ABA7_C1A26EB31789_.wvu.Cols" localSheetId="3" hidden="1">#N/A</definedName>
    <definedName name="Z_57A1E72B_DFC1_4C5D_ABA7_C1A26EB31789_.wvu.PrintTitles" localSheetId="0" hidden="1">#N/A</definedName>
    <definedName name="Z_57A1E72B_DFC1_4C5D_ABA7_C1A26EB31789_.wvu.PrintTitles" localSheetId="1" hidden="1">#N/A</definedName>
    <definedName name="Z_57A1E72B_DFC1_4C5D_ABA7_C1A26EB31789_.wvu.PrintTitles" localSheetId="2" hidden="1">#N/A</definedName>
    <definedName name="Z_57A1E72B_DFC1_4C5D_ABA7_C1A26EB31789_.wvu.PrintTitles" localSheetId="3" hidden="1">#N/A</definedName>
    <definedName name="Z_5FCAC33A_47AA_47EB_BE57_8622821F3718_.wvu.Cols" localSheetId="0" hidden="1">#N/A</definedName>
    <definedName name="Z_5FCAC33A_47AA_47EB_BE57_8622821F3718_.wvu.Cols" localSheetId="1" hidden="1">#N/A</definedName>
    <definedName name="Z_5FCAC33A_47AA_47EB_BE57_8622821F3718_.wvu.Cols" localSheetId="2" hidden="1">#N/A</definedName>
    <definedName name="Z_5FCAC33A_47AA_47EB_BE57_8622821F3718_.wvu.Cols" localSheetId="3" hidden="1">#N/A</definedName>
    <definedName name="Z_5FCAC33A_47AA_47EB_BE57_8622821F3718_.wvu.PrintTitles" localSheetId="0" hidden="1">#N/A</definedName>
    <definedName name="Z_5FCAC33A_47AA_47EB_BE57_8622821F3718_.wvu.PrintTitles" localSheetId="1" hidden="1">#N/A</definedName>
    <definedName name="Z_5FCAC33A_47AA_47EB_BE57_8622821F3718_.wvu.PrintTitles" localSheetId="2" hidden="1">#N/A</definedName>
    <definedName name="Z_5FCAC33A_47AA_47EB_BE57_8622821F3718_.wvu.PrintTitles" localSheetId="3" hidden="1">#N/A</definedName>
    <definedName name="Z_758123A7_07DC_4CFE_A1C3_A6CC304C1338_.wvu.Cols" localSheetId="0" hidden="1">#N/A</definedName>
    <definedName name="Z_758123A7_07DC_4CFE_A1C3_A6CC304C1338_.wvu.Cols" localSheetId="1" hidden="1">#N/A</definedName>
    <definedName name="Z_758123A7_07DC_4CFE_A1C3_A6CC304C1338_.wvu.Cols" localSheetId="2" hidden="1">#N/A</definedName>
    <definedName name="Z_758123A7_07DC_4CFE_A1C3_A6CC304C1338_.wvu.Cols" localSheetId="3" hidden="1">#N/A</definedName>
    <definedName name="Z_758123A7_07DC_4CFE_A1C3_A6CC304C1338_.wvu.PrintTitles" localSheetId="0" hidden="1">#N/A</definedName>
    <definedName name="Z_758123A7_07DC_4CFE_A1C3_A6CC304C1338_.wvu.PrintTitles" localSheetId="1" hidden="1">#N/A</definedName>
    <definedName name="Z_758123A7_07DC_4CFE_A1C3_A6CC304C1338_.wvu.PrintTitles" localSheetId="2" hidden="1">#N/A</definedName>
    <definedName name="Z_758123A7_07DC_4CFE_A1C3_A6CC304C1338_.wvu.PrintTitles" localSheetId="3" hidden="1">#N/A</definedName>
    <definedName name="Z_75BFD04C_8D34_49C9_A422_0335B0ABD698_.wvu.Cols" localSheetId="0" hidden="1">#N/A</definedName>
    <definedName name="Z_75BFD04C_8D34_49C9_A422_0335B0ABD698_.wvu.Cols" localSheetId="1" hidden="1">#N/A</definedName>
    <definedName name="Z_75BFD04C_8D34_49C9_A422_0335B0ABD698_.wvu.Cols" localSheetId="2" hidden="1">#N/A</definedName>
    <definedName name="Z_75BFD04C_8D34_49C9_A422_0335B0ABD698_.wvu.Cols" localSheetId="3" hidden="1">#N/A</definedName>
    <definedName name="Z_75BFD04C_8D34_49C9_A422_0335B0ABD698_.wvu.PrintTitles" localSheetId="0" hidden="1">#N/A</definedName>
    <definedName name="Z_75BFD04C_8D34_49C9_A422_0335B0ABD698_.wvu.PrintTitles" localSheetId="1" hidden="1">#N/A</definedName>
    <definedName name="Z_75BFD04C_8D34_49C9_A422_0335B0ABD698_.wvu.PrintTitles" localSheetId="2" hidden="1">#N/A</definedName>
    <definedName name="Z_75BFD04C_8D34_49C9_A422_0335B0ABD698_.wvu.PrintTitles" localSheetId="3" hidden="1">#N/A</definedName>
    <definedName name="Z_99AFA5AA_C2D0_47DA_A2D5_A77D476C02F0_.wvu.Cols" localSheetId="0" hidden="1">'f2'!$M:$P</definedName>
    <definedName name="Z_99AFA5AA_C2D0_47DA_A2D5_A77D476C02F0_.wvu.Cols" localSheetId="1" hidden="1">'f2 (2)'!$M:$P</definedName>
    <definedName name="Z_99AFA5AA_C2D0_47DA_A2D5_A77D476C02F0_.wvu.Cols" localSheetId="2" hidden="1">'f2 (3)'!$M:$P</definedName>
    <definedName name="Z_99AFA5AA_C2D0_47DA_A2D5_A77D476C02F0_.wvu.Cols" localSheetId="3" hidden="1">'F2 _20210916'!$M:$P</definedName>
    <definedName name="Z_9B727EDB_49B4_42DC_BF97_3A35178E0BFD_.wvu.Cols" localSheetId="0" hidden="1">#N/A</definedName>
    <definedName name="Z_9B727EDB_49B4_42DC_BF97_3A35178E0BFD_.wvu.Cols" localSheetId="1" hidden="1">#N/A</definedName>
    <definedName name="Z_9B727EDB_49B4_42DC_BF97_3A35178E0BFD_.wvu.Cols" localSheetId="2" hidden="1">#N/A</definedName>
    <definedName name="Z_9B727EDB_49B4_42DC_BF97_3A35178E0BFD_.wvu.Cols" localSheetId="3" hidden="1">#N/A</definedName>
    <definedName name="Z_9B727EDB_49B4_42DC_BF97_3A35178E0BFD_.wvu.PrintTitles" localSheetId="0" hidden="1">#N/A</definedName>
    <definedName name="Z_9B727EDB_49B4_42DC_BF97_3A35178E0BFD_.wvu.PrintTitles" localSheetId="1" hidden="1">#N/A</definedName>
    <definedName name="Z_9B727EDB_49B4_42DC_BF97_3A35178E0BFD_.wvu.PrintTitles" localSheetId="2" hidden="1">#N/A</definedName>
    <definedName name="Z_9B727EDB_49B4_42DC_BF97_3A35178E0BFD_.wvu.PrintTitles" localSheetId="3" hidden="1">#N/A</definedName>
    <definedName name="Z_B9470AF3_226B_4213_A7B5_37AA221FCC86_.wvu.Cols" localSheetId="0" hidden="1">#N/A</definedName>
    <definedName name="Z_B9470AF3_226B_4213_A7B5_37AA221FCC86_.wvu.Cols" localSheetId="1" hidden="1">#N/A</definedName>
    <definedName name="Z_B9470AF3_226B_4213_A7B5_37AA221FCC86_.wvu.Cols" localSheetId="2" hidden="1">#N/A</definedName>
    <definedName name="Z_B9470AF3_226B_4213_A7B5_37AA221FCC86_.wvu.Cols" localSheetId="3" hidden="1">#N/A</definedName>
    <definedName name="Z_B9470AF3_226B_4213_A7B5_37AA221FCC86_.wvu.PrintTitles" localSheetId="0" hidden="1">#N/A</definedName>
    <definedName name="Z_B9470AF3_226B_4213_A7B5_37AA221FCC86_.wvu.PrintTitles" localSheetId="1" hidden="1">#N/A</definedName>
    <definedName name="Z_B9470AF3_226B_4213_A7B5_37AA221FCC86_.wvu.PrintTitles" localSheetId="2" hidden="1">#N/A</definedName>
    <definedName name="Z_B9470AF3_226B_4213_A7B5_37AA221FCC86_.wvu.PrintTitles" localSheetId="3" hidden="1">#N/A</definedName>
    <definedName name="Z_D2BA4341_E6F6_4180_B355_DBBD4903974D_.wvu.Cols" localSheetId="0" hidden="1">#N/A</definedName>
    <definedName name="Z_D2BA4341_E6F6_4180_B355_DBBD4903974D_.wvu.Cols" localSheetId="1" hidden="1">#N/A</definedName>
    <definedName name="Z_D2BA4341_E6F6_4180_B355_DBBD4903974D_.wvu.Cols" localSheetId="2" hidden="1">#N/A</definedName>
    <definedName name="Z_D2BA4341_E6F6_4180_B355_DBBD4903974D_.wvu.Cols" localSheetId="3" hidden="1">#N/A</definedName>
    <definedName name="Z_D2BA4341_E6F6_4180_B355_DBBD4903974D_.wvu.PrintTitles" localSheetId="0" hidden="1">#N/A</definedName>
    <definedName name="Z_D2BA4341_E6F6_4180_B355_DBBD4903974D_.wvu.PrintTitles" localSheetId="1" hidden="1">#N/A</definedName>
    <definedName name="Z_D2BA4341_E6F6_4180_B355_DBBD4903974D_.wvu.PrintTitles" localSheetId="2" hidden="1">#N/A</definedName>
    <definedName name="Z_D2BA4341_E6F6_4180_B355_DBBD4903974D_.wvu.PrintTitles" localSheetId="3" hidden="1">#N/A</definedName>
    <definedName name="Z_D669FC1B_AE0B_4417_8D6F_8460D68D5677_.wvu.Cols" localSheetId="0" hidden="1">#N/A</definedName>
    <definedName name="Z_D669FC1B_AE0B_4417_8D6F_8460D68D5677_.wvu.Cols" localSheetId="1" hidden="1">#N/A</definedName>
    <definedName name="Z_D669FC1B_AE0B_4417_8D6F_8460D68D5677_.wvu.Cols" localSheetId="2" hidden="1">#N/A</definedName>
    <definedName name="Z_D669FC1B_AE0B_4417_8D6F_8460D68D5677_.wvu.Cols" localSheetId="3" hidden="1">#N/A</definedName>
    <definedName name="Z_D669FC1B_AE0B_4417_8D6F_8460D68D5677_.wvu.PrintTitles" localSheetId="0" hidden="1">#N/A</definedName>
    <definedName name="Z_D669FC1B_AE0B_4417_8D6F_8460D68D5677_.wvu.PrintTitles" localSheetId="1" hidden="1">#N/A</definedName>
    <definedName name="Z_D669FC1B_AE0B_4417_8D6F_8460D68D5677_.wvu.PrintTitles" localSheetId="2" hidden="1">#N/A</definedName>
    <definedName name="Z_D669FC1B_AE0B_4417_8D6F_8460D68D5677_.wvu.PrintTitles" localSheetId="3" hidden="1">#N/A</definedName>
    <definedName name="Z_DF4717B8_E960_4300_AF40_4AC5F93B40E3_.wvu.Cols" localSheetId="0" hidden="1">#N/A</definedName>
    <definedName name="Z_DF4717B8_E960_4300_AF40_4AC5F93B40E3_.wvu.Cols" localSheetId="1" hidden="1">#N/A</definedName>
    <definedName name="Z_DF4717B8_E960_4300_AF40_4AC5F93B40E3_.wvu.Cols" localSheetId="2" hidden="1">#N/A</definedName>
    <definedName name="Z_DF4717B8_E960_4300_AF40_4AC5F93B40E3_.wvu.Cols" localSheetId="3" hidden="1">#N/A</definedName>
    <definedName name="Z_DF4717B8_E960_4300_AF40_4AC5F93B40E3_.wvu.PrintTitles" localSheetId="0" hidden="1">#N/A</definedName>
    <definedName name="Z_DF4717B8_E960_4300_AF40_4AC5F93B40E3_.wvu.PrintTitles" localSheetId="1" hidden="1">#N/A</definedName>
    <definedName name="Z_DF4717B8_E960_4300_AF40_4AC5F93B40E3_.wvu.PrintTitles" localSheetId="2" hidden="1">#N/A</definedName>
    <definedName name="Z_DF4717B8_E960_4300_AF40_4AC5F93B40E3_.wvu.PrintTitles" localSheetId="3" hidden="1">#N/A</definedName>
    <definedName name="Z_F677807F_46FD_43C6_BB8F_08ECC7636E03_.wvu.Cols" localSheetId="0" hidden="1">#N/A</definedName>
    <definedName name="Z_F677807F_46FD_43C6_BB8F_08ECC7636E03_.wvu.Cols" localSheetId="1" hidden="1">#N/A</definedName>
    <definedName name="Z_F677807F_46FD_43C6_BB8F_08ECC7636E03_.wvu.Cols" localSheetId="2" hidden="1">#N/A</definedName>
    <definedName name="Z_F677807F_46FD_43C6_BB8F_08ECC7636E03_.wvu.Cols" localSheetId="3" hidden="1">#N/A</definedName>
    <definedName name="Z_F677807F_46FD_43C6_BB8F_08ECC7636E03_.wvu.PrintTitles" localSheetId="0" hidden="1">#N/A</definedName>
    <definedName name="Z_F677807F_46FD_43C6_BB8F_08ECC7636E03_.wvu.PrintTitles" localSheetId="1" hidden="1">#N/A</definedName>
    <definedName name="Z_F677807F_46FD_43C6_BB8F_08ECC7636E03_.wvu.PrintTitles" localSheetId="2" hidden="1">#N/A</definedName>
    <definedName name="Z_F677807F_46FD_43C6_BB8F_08ECC7636E03_.wvu.PrintTitles" localSheetId="3" hidden="1">#N/A</definedName>
  </definedNames>
  <calcPr fullCalcOnLoad="1"/>
</workbook>
</file>

<file path=xl/sharedStrings.xml><?xml version="1.0" encoding="utf-8"?>
<sst xmlns="http://schemas.openxmlformats.org/spreadsheetml/2006/main" count="2011" uniqueCount="760">
  <si>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</si>
  <si>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</si>
  <si>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</si>
  <si>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</si>
  <si>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</si>
  <si>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</si>
  <si>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</si>
  <si>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</si>
  <si>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</si>
  <si>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</si>
  <si>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</si>
  <si>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</si>
  <si>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</si>
  <si>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</si>
  <si>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</si>
  <si>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</si>
  <si>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</si>
  <si>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</si>
  <si>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</si>
  <si>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</si>
  <si>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</si>
  <si>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</si>
  <si>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</si>
  <si>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</si>
  <si>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</si>
  <si>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</si>
  <si>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</si>
  <si>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</si>
  <si>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</si>
  <si>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</si>
  <si>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</si>
  <si>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</si>
  <si>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</si>
  <si>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</si>
  <si>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</si>
  <si>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</si>
  <si>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</si>
  <si>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</si>
  <si>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</si>
  <si>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</si>
  <si>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</si>
  <si>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</si>
  <si>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</si>
  <si>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</si>
  <si>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</si>
  <si>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</si>
  <si>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</si>
  <si>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</si>
  <si>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</si>
  <si>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</si>
  <si>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</si>
  <si>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</si>
  <si>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</si>
  <si>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</si>
  <si>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</si>
  <si>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</si>
  <si>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</si>
  <si>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</si>
  <si>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</si>
  <si>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</si>
  <si>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</si>
  <si>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</si>
  <si>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</si>
  <si>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</si>
  <si>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</si>
  <si>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</si>
  <si>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</si>
  <si>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</si>
  <si>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</si>
  <si>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</si>
  <si>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</si>
  <si>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</si>
  <si>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</si>
  <si>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</si>
  <si>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</si>
  <si>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</si>
  <si>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</si>
  <si>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</si>
  <si>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</si>
  <si>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</si>
  <si>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</si>
  <si>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</si>
  <si>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</si>
  <si>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</si>
  <si>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</si>
  <si>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</si>
  <si>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</si>
  <si>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</si>
  <si>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</si>
  <si>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</si>
  <si>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</si>
  <si>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</si>
  <si>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</si>
  <si>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</si>
  <si>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</si>
  <si>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</si>
  <si>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</si>
  <si>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</si>
  <si>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</si>
  <si>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</si>
  <si>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</si>
  <si>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</si>
  <si>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</si>
  <si>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</si>
  <si>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</si>
  <si>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</si>
  <si>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</si>
  <si>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</si>
  <si>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</si>
  <si>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</si>
  <si>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</si>
  <si>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</si>
  <si>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</si>
  <si>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</si>
  <si>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</si>
  <si>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</si>
  <si>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</si>
  <si>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</si>
  <si>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</si>
  <si>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</si>
  <si>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</si>
  <si>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</si>
  <si>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</si>
  <si>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</si>
  <si>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</si>
  <si>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</si>
  <si>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</si>
  <si>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</si>
  <si>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</si>
  <si>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</si>
  <si>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</si>
  <si>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</si>
  <si>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</si>
  <si>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</si>
  <si>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</si>
  <si>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</si>
  <si>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</si>
  <si>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</si>
  <si>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</si>
  <si>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</si>
  <si>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</si>
  <si>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</si>
  <si>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</si>
  <si>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</si>
  <si>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</si>
  <si>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</si>
  <si>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</si>
  <si>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</si>
  <si>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</si>
  <si>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</si>
  <si>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</si>
  <si>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</si>
  <si>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</si>
  <si>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</si>
  <si>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</si>
  <si>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</si>
  <si>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</si>
  <si>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</si>
  <si>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</si>
  <si>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</si>
  <si>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</si>
  <si>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</si>
  <si>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</si>
  <si>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</si>
  <si>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</si>
  <si>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</si>
  <si>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</si>
  <si>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</si>
  <si>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</si>
  <si>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</si>
  <si>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</si>
  <si>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</si>
  <si>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</si>
  <si>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</si>
  <si>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</si>
  <si>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</si>
  <si>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</si>
  <si>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</si>
  <si>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</si>
  <si>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</si>
  <si>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</si>
  <si>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</si>
  <si>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</si>
  <si>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</si>
  <si>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</si>
  <si>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</si>
  <si>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</si>
  <si>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</si>
  <si>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indexed="10"/>
        <rFont val="Times New Roman Baltic"/>
        <family val="0"/>
      </rPr>
      <t xml:space="preserve">4 </t>
    </r>
    <r>
      <rPr>
        <sz val="8"/>
        <rFont val="Times New Roman Baltic"/>
        <family val="1"/>
      </rPr>
      <t xml:space="preserve">m. </t>
    </r>
    <r>
      <rPr>
        <strike/>
        <sz val="8"/>
        <color indexed="10"/>
        <rFont val="Times New Roman Baltic"/>
        <family val="0"/>
      </rPr>
      <t>lapkričio 28</t>
    </r>
    <r>
      <rPr>
        <sz val="8"/>
        <rFont val="Times New Roman Baltic"/>
        <family val="1"/>
      </rPr>
      <t xml:space="preserve"> d. įsak. Nr. 1K-</t>
    </r>
    <r>
      <rPr>
        <strike/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407</t>
    </r>
    <r>
      <rPr>
        <sz val="8"/>
        <rFont val="Times New Roman Baltic"/>
        <family val="1"/>
      </rPr>
      <t xml:space="preserve"> redakcija)</t>
    </r>
  </si>
  <si>
    <r>
      <t xml:space="preserve">Komandiruotės </t>
    </r>
    <r>
      <rPr>
        <strike/>
        <sz val="10"/>
        <color indexed="10"/>
        <rFont val="Times New Roman Baltic"/>
        <family val="0"/>
      </rPr>
      <t>(transporto, apgyvendinimo, ryšio ir kitos komandiruotės išlaidos)</t>
    </r>
  </si>
  <si>
    <r>
      <rPr>
        <strike/>
        <sz val="10"/>
        <color indexed="10"/>
        <rFont val="Times New Roman Baltic"/>
        <family val="0"/>
      </rPr>
      <t>Ilgalaikio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M</t>
    </r>
    <r>
      <rPr>
        <strike/>
        <sz val="10"/>
        <color indexed="10"/>
        <rFont val="Times New Roman Baltic"/>
        <family val="0"/>
      </rPr>
      <t>m</t>
    </r>
    <r>
      <rPr>
        <sz val="10"/>
        <rFont val="Times New Roman Baltic"/>
        <family val="1"/>
      </rPr>
      <t xml:space="preserve">aterialiojo ir nematerialiojo turto nuoma </t>
    </r>
    <r>
      <rPr>
        <strike/>
        <sz val="10"/>
        <color indexed="10"/>
        <rFont val="Times New Roman Baltic"/>
        <family val="0"/>
      </rPr>
      <t>(įskaitant veiklos nuomą)</t>
    </r>
  </si>
  <si>
    <r>
      <rPr>
        <b/>
        <sz val="10"/>
        <rFont val="Times New Roman Baltic"/>
        <family val="0"/>
      </rPr>
      <t>Gyvenamųjų vietovių viešasis ūkis</t>
    </r>
    <r>
      <rPr>
        <strike/>
        <sz val="10"/>
        <color indexed="10"/>
        <rFont val="Times New Roman Baltic"/>
        <family val="1"/>
      </rPr>
      <t xml:space="preserve">Miestų ir gyvenviečių viešasis ūkis </t>
    </r>
  </si>
  <si>
    <r>
      <rPr>
        <strike/>
        <sz val="10"/>
        <color indexed="10"/>
        <rFont val="Times New Roman Baltic"/>
        <family val="0"/>
      </rPr>
      <t>Ilgalaikio</t>
    </r>
    <r>
      <rPr>
        <strike/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M</t>
    </r>
    <r>
      <rPr>
        <strike/>
        <sz val="10"/>
        <color indexed="10"/>
        <rFont val="Times New Roman Baltic"/>
        <family val="0"/>
      </rPr>
      <t>m</t>
    </r>
    <r>
      <rPr>
        <sz val="10"/>
        <rFont val="Times New Roman Baltic"/>
        <family val="1"/>
      </rPr>
      <t xml:space="preserve">aterialiojo turto </t>
    </r>
    <r>
      <rPr>
        <b/>
        <sz val="10"/>
        <rFont val="Times New Roman Baltic"/>
        <family val="0"/>
      </rPr>
      <t>paprastasis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einamasis</t>
    </r>
    <r>
      <rPr>
        <sz val="10"/>
        <rFont val="Times New Roman Baltic"/>
        <family val="1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</si>
  <si>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</si>
  <si>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</si>
  <si>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family val="0"/>
      </rPr>
      <t>prekės ir</t>
    </r>
    <r>
      <rPr>
        <sz val="10"/>
        <rFont val="Times New Roman Baltic"/>
        <family val="1"/>
      </rPr>
      <t xml:space="preserve"> paslaugos</t>
    </r>
  </si>
  <si>
    <r>
      <rPr>
        <b/>
        <sz val="10"/>
        <rFont val="Times New Roman Baltic"/>
        <family val="0"/>
      </rPr>
      <t>Palūkanos</t>
    </r>
    <r>
      <rPr>
        <b/>
        <strike/>
        <sz val="10"/>
        <color indexed="10"/>
        <rFont val="Times New Roman Baltic"/>
        <family val="0"/>
      </rPr>
      <t>Turto išlaidos</t>
    </r>
  </si>
  <si>
    <r>
      <rPr>
        <b/>
        <sz val="10"/>
        <rFont val="Times New Roman Baltic"/>
        <family val="0"/>
      </rPr>
      <t>Palūkanos n</t>
    </r>
    <r>
      <rPr>
        <strike/>
        <sz val="10"/>
        <color indexed="10"/>
        <rFont val="Times New Roman Baltic"/>
        <family val="0"/>
      </rPr>
      <t>N</t>
    </r>
    <r>
      <rPr>
        <sz val="10"/>
        <rFont val="Times New Roman Baltic"/>
        <family val="0"/>
      </rPr>
      <t>erezidentams</t>
    </r>
  </si>
  <si>
    <r>
      <rPr>
        <b/>
        <sz val="10"/>
        <rFont val="Times New Roman Baltic"/>
        <family val="0"/>
      </rPr>
      <t>Palūkanos n</t>
    </r>
    <r>
      <rPr>
        <strike/>
        <sz val="10"/>
        <color indexed="10"/>
        <rFont val="Times New Roman Baltic"/>
        <family val="0"/>
      </rPr>
      <t>N</t>
    </r>
    <r>
      <rPr>
        <sz val="10"/>
        <rFont val="Times New Roman Baltic"/>
        <family val="1"/>
      </rPr>
      <t>erezidentams</t>
    </r>
  </si>
  <si>
    <r>
      <rPr>
        <b/>
        <sz val="10"/>
        <rFont val="Times New Roman Baltic"/>
        <family val="0"/>
      </rPr>
      <t>Palūkanos r</t>
    </r>
    <r>
      <rPr>
        <strike/>
        <sz val="10"/>
        <color indexed="10"/>
        <rFont val="Times New Roman Baltic"/>
        <family val="0"/>
      </rPr>
      <t>R</t>
    </r>
    <r>
      <rPr>
        <sz val="10"/>
        <rFont val="Times New Roman Baltic"/>
        <family val="0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</si>
  <si>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family val="0"/>
      </rPr>
      <t>k</t>
    </r>
    <r>
      <rPr>
        <strike/>
        <sz val="10"/>
        <color indexed="10"/>
        <rFont val="Times New Roman Baltic"/>
        <family val="0"/>
      </rPr>
      <t>K</t>
    </r>
    <r>
      <rPr>
        <sz val="10"/>
        <rFont val="Times New Roman Baltic"/>
        <family val="0"/>
      </rPr>
      <t xml:space="preserve">itiems </t>
    </r>
    <r>
      <rPr>
        <b/>
        <sz val="10"/>
        <rFont val="Times New Roman Baltic"/>
        <family val="0"/>
      </rPr>
      <t>valdžios sektoriaus</t>
    </r>
    <r>
      <rPr>
        <sz val="10"/>
        <color indexed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0"/>
      </rPr>
      <t>valdymo lygiams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subjektams</t>
    </r>
  </si>
  <si>
    <r>
      <rPr>
        <b/>
        <sz val="10"/>
        <rFont val="Times New Roman Baltic"/>
        <family val="0"/>
      </rPr>
      <t>Palūkanos v</t>
    </r>
    <r>
      <rPr>
        <strike/>
        <sz val="10"/>
        <color indexed="10"/>
        <rFont val="Times New Roman Baltic"/>
        <family val="0"/>
      </rPr>
      <t>V</t>
    </r>
    <r>
      <rPr>
        <sz val="10"/>
        <rFont val="Times New Roman Baltic"/>
        <family val="1"/>
      </rPr>
      <t>alstybės biudžetui</t>
    </r>
  </si>
  <si>
    <r>
      <rPr>
        <b/>
        <sz val="10"/>
        <rFont val="Times New Roman Baltic"/>
        <family val="0"/>
      </rPr>
      <t>Palūkanos s</t>
    </r>
    <r>
      <rPr>
        <strike/>
        <sz val="10"/>
        <color indexed="10"/>
        <rFont val="Times New Roman Baltic"/>
        <family val="0"/>
      </rPr>
      <t>S</t>
    </r>
    <r>
      <rPr>
        <sz val="10"/>
        <rFont val="Times New Roman Baltic"/>
        <family val="1"/>
      </rPr>
      <t>avivaldybių biudžetams</t>
    </r>
  </si>
  <si>
    <r>
      <rPr>
        <b/>
        <sz val="10"/>
        <rFont val="Times New Roman Baltic"/>
        <family val="0"/>
      </rPr>
      <t>Palūkanos n</t>
    </r>
    <r>
      <rPr>
        <strike/>
        <sz val="10"/>
        <color indexed="10"/>
        <rFont val="Times New Roman Baltic"/>
        <family val="0"/>
      </rPr>
      <t>N</t>
    </r>
    <r>
      <rPr>
        <sz val="10"/>
        <rFont val="Times New Roman Baltic"/>
        <family val="1"/>
      </rPr>
      <t>ebiudžetiniams fondams</t>
    </r>
  </si>
  <si>
    <r>
      <rPr>
        <b/>
        <sz val="10"/>
        <rFont val="Times New Roman Baltic"/>
        <family val="0"/>
      </rPr>
      <t>Dotacijos užsienio valstybėms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</si>
  <si>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Dotacijos užsienio valstybėms turtui įsigyti</t>
    </r>
    <r>
      <rPr>
        <strike/>
        <sz val="10"/>
        <color indexed="10"/>
        <rFont val="Times New Roman Baltic"/>
        <family val="0"/>
      </rPr>
      <t>Kapitalui formuoti</t>
    </r>
  </si>
  <si>
    <r>
      <rPr>
        <b/>
        <sz val="10"/>
        <rFont val="Times New Roman Baltic"/>
        <family val="0"/>
      </rPr>
      <t>Dotacijos tarptautinėms organizacijoms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</si>
  <si>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Dotacijos tarptautinėms organizacijoms turtui įsigyti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Kapitalui formuoti</t>
    </r>
  </si>
  <si>
    <r>
      <t xml:space="preserve">Dotacijos kitiems </t>
    </r>
    <r>
      <rPr>
        <b/>
        <sz val="10"/>
        <rFont val="Times New Roman Baltic"/>
        <family val="0"/>
      </rPr>
      <t>valdžios sektoriaus subjektams</t>
    </r>
    <r>
      <rPr>
        <strike/>
        <sz val="10"/>
        <color indexed="10"/>
        <rFont val="Times New Roman Baltic"/>
        <family val="0"/>
      </rPr>
      <t>valdymo lygiams</t>
    </r>
  </si>
  <si>
    <r>
      <t xml:space="preserve">Dotacijos kitiems </t>
    </r>
    <r>
      <rPr>
        <b/>
        <sz val="10"/>
        <rFont val="Times New Roman Baltic"/>
        <family val="0"/>
      </rPr>
      <t>valdžios sektoriaus subjektams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valdymo lygiams</t>
    </r>
    <r>
      <rPr>
        <b/>
        <sz val="10"/>
        <rFont val="Times New Roman Baltic"/>
        <family val="0"/>
      </rPr>
      <t>einamiesiems tikslams</t>
    </r>
  </si>
  <si>
    <r>
      <rPr>
        <b/>
        <sz val="10"/>
        <rFont val="Times New Roman Baltic"/>
        <family val="0"/>
      </rPr>
      <t>Dotacijos kitiems valdžios sektoriaus subjektams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</si>
  <si>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Dotacijos savivaldybėms einamiesiems tikslams</t>
    </r>
    <r>
      <rPr>
        <strike/>
        <sz val="10"/>
        <color indexed="10"/>
        <rFont val="Times New Roman Baltic"/>
        <family val="0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</si>
  <si>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</si>
  <si>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</si>
  <si>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family val="0"/>
      </rPr>
      <t>,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0"/>
      </rPr>
      <t>ir</t>
    </r>
    <r>
      <rPr>
        <sz val="10"/>
        <rFont val="Times New Roman Baltic"/>
        <family val="0"/>
      </rPr>
      <t xml:space="preserve"> delspinigiai </t>
    </r>
    <r>
      <rPr>
        <b/>
        <sz val="10"/>
        <rFont val="Times New Roman Baltic"/>
        <family val="0"/>
      </rPr>
      <t>ir neigiamos palūkanos</t>
    </r>
  </si>
  <si>
    <t>Rentos</t>
  </si>
  <si>
    <r>
      <rPr>
        <b/>
        <sz val="10"/>
        <rFont val="Times New Roman Baltic"/>
        <family val="0"/>
      </rPr>
      <t>Kitos išlaido</t>
    </r>
    <r>
      <rPr>
        <sz val="10"/>
        <rFont val="Times New Roman Baltic"/>
        <family val="1"/>
      </rPr>
      <t xml:space="preserve">s </t>
    </r>
    <r>
      <rPr>
        <b/>
        <sz val="10"/>
        <rFont val="Times New Roman Baltic"/>
        <family val="0"/>
      </rPr>
      <t>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</si>
  <si>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Kitos išlaidos k</t>
    </r>
    <r>
      <rPr>
        <strike/>
        <sz val="10"/>
        <color indexed="10"/>
        <rFont val="Times New Roman Baltic"/>
        <family val="0"/>
      </rPr>
      <t>K</t>
    </r>
    <r>
      <rPr>
        <sz val="10"/>
        <rFont val="Times New Roman Baltic"/>
        <family val="1"/>
      </rPr>
      <t xml:space="preserve">itiems einamiesiems tikslams </t>
    </r>
  </si>
  <si>
    <t>Neigiama valiutos kurso įtaka</t>
  </si>
  <si>
    <r>
      <rPr>
        <b/>
        <sz val="10"/>
        <rFont val="Times New Roman Baltic"/>
        <family val="0"/>
      </rPr>
      <t>Kitos išlaidos turtui įsigyti</t>
    </r>
    <r>
      <rPr>
        <strike/>
        <sz val="10"/>
        <color indexed="10"/>
        <rFont val="Times New Roman Baltic"/>
        <family val="0"/>
      </rPr>
      <t>Kapitalui formuoti</t>
    </r>
  </si>
  <si>
    <r>
      <rPr>
        <b/>
        <sz val="10"/>
        <rFont val="Times New Roman Baltic"/>
        <family val="0"/>
      </rPr>
      <t>Kitos išlaidos turtui įsigyti</t>
    </r>
    <r>
      <rPr>
        <strike/>
        <sz val="10"/>
        <color indexed="10"/>
        <rFont val="Times New Roman Baltic"/>
        <family val="0"/>
      </rPr>
      <t>Pervedamos lėšos (kapitalui formuoti)</t>
    </r>
  </si>
  <si>
    <r>
      <t xml:space="preserve">Subsidijos </t>
    </r>
    <r>
      <rPr>
        <b/>
        <sz val="10"/>
        <rFont val="Times New Roman Baltic"/>
        <family val="0"/>
      </rPr>
      <t>iš Europos Sąjungos ir kitos tarptautinės finansinės paramos (ne valdžios sektoriui)</t>
    </r>
  </si>
  <si>
    <r>
      <t>Pervedam</t>
    </r>
    <r>
      <rPr>
        <strike/>
        <sz val="10"/>
        <color indexed="10"/>
        <rFont val="Times New Roman Baltic"/>
        <family val="0"/>
      </rPr>
      <t>a</t>
    </r>
    <r>
      <rPr>
        <b/>
        <sz val="10"/>
        <rFont val="Times New Roman Baltic"/>
        <family val="0"/>
      </rPr>
      <t>os</t>
    </r>
    <r>
      <rPr>
        <sz val="10"/>
        <rFont val="Times New Roman Baltic"/>
        <family val="0"/>
      </rPr>
      <t xml:space="preserve"> Europos Sąjungos, kita tarptautinė finansinė parama ir bendrojo finansavimo lėšos 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</si>
  <si>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</si>
  <si>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 savivaldybėms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</si>
  <si>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 kitiems valdžios sektoriaus subjektams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</si>
  <si>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 ne valdžios sektoriui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</si>
  <si>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investicijoms</t>
    </r>
    <r>
      <rPr>
        <strike/>
        <sz val="10"/>
        <color indexed="10"/>
        <rFont val="Times New Roman Baltic"/>
        <family val="0"/>
      </rPr>
      <t>Kapitalui formuoti</t>
    </r>
  </si>
  <si>
    <r>
      <rPr>
        <b/>
        <sz val="10"/>
        <rFont val="Times New Roman Baltic"/>
        <family val="0"/>
      </rPr>
      <t>Pervedamos Europos</t>
    </r>
    <r>
      <rPr>
        <sz val="10"/>
        <rFont val="Times New Roman Baltic"/>
        <family val="0"/>
      </rPr>
      <t xml:space="preserve"> s</t>
    </r>
    <r>
      <rPr>
        <b/>
        <sz val="10"/>
        <rFont val="Times New Roman Baltic"/>
        <family val="0"/>
      </rPr>
      <t>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</t>
    </r>
    <r>
      <rPr>
        <b/>
        <sz val="10"/>
        <rFont val="Times New Roman Baltic"/>
        <family val="0"/>
      </rPr>
      <t>m</t>
    </r>
    <r>
      <rPr>
        <sz val="10"/>
        <rFont val="Times New Roman Baltic"/>
        <family val="1"/>
      </rPr>
      <t xml:space="preserve">s 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</si>
  <si>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</t>
    </r>
    <r>
      <rPr>
        <b/>
        <strike/>
        <sz val="10"/>
        <rFont val="Times New Roman Baltic"/>
        <family val="0"/>
      </rPr>
      <t>m</t>
    </r>
    <r>
      <rPr>
        <sz val="10"/>
        <rFont val="Times New Roman Baltic"/>
        <family val="1"/>
      </rPr>
      <t>s</t>
    </r>
    <r>
      <rPr>
        <strike/>
        <sz val="10"/>
        <color indexed="10"/>
        <rFont val="Times New Roman Baltic"/>
        <family val="0"/>
      </rPr>
      <t>,</t>
    </r>
    <r>
      <rPr>
        <sz val="10"/>
        <rFont val="Times New Roman Baltic"/>
        <family val="1"/>
      </rPr>
      <t xml:space="preserve"> skirto</t>
    </r>
    <r>
      <rPr>
        <b/>
        <sz val="10"/>
        <rFont val="Times New Roman Baltic"/>
        <family val="0"/>
      </rPr>
      <t>m</t>
    </r>
    <r>
      <rPr>
        <sz val="10"/>
        <rFont val="Times New Roman Baltic"/>
        <family val="1"/>
      </rPr>
      <t xml:space="preserve">s savivaldybėms 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</si>
  <si>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</t>
    </r>
    <r>
      <rPr>
        <b/>
        <sz val="10"/>
        <rFont val="Times New Roman Baltic"/>
        <family val="0"/>
      </rPr>
      <t>m</t>
    </r>
    <r>
      <rPr>
        <sz val="10"/>
        <rFont val="Times New Roman Baltic"/>
        <family val="1"/>
      </rPr>
      <t xml:space="preserve">s kitiems valdžios sektoriaus subjektams 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</si>
  <si>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nvesticijos ne valdžios sektoriui</t>
    </r>
  </si>
  <si>
    <r>
      <t>Žemė</t>
    </r>
    <r>
      <rPr>
        <b/>
        <sz val="10"/>
        <rFont val="Times New Roman Baltic"/>
        <family val="0"/>
      </rPr>
      <t>s įsigyjimo išlaidos</t>
    </r>
    <r>
      <rPr>
        <sz val="10"/>
        <rFont val="Times New Roman Baltic"/>
        <family val="1"/>
      </rPr>
      <t xml:space="preserve"> </t>
    </r>
  </si>
  <si>
    <r>
      <t>Pastat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ir statini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</si>
  <si>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Gyvenam</t>
    </r>
    <r>
      <rPr>
        <b/>
        <sz val="10"/>
        <rFont val="Times New Roman Baltic"/>
        <family val="0"/>
      </rPr>
      <t>ųjų</t>
    </r>
    <r>
      <rPr>
        <strike/>
        <sz val="10"/>
        <color indexed="10"/>
        <rFont val="Times New Roman Baltic"/>
        <family val="0"/>
      </rPr>
      <t>ieji</t>
    </r>
    <r>
      <rPr>
        <sz val="10"/>
        <rFont val="Times New Roman Baltic"/>
        <family val="1"/>
      </rPr>
      <t xml:space="preserve"> nam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trike/>
        <sz val="10"/>
        <color indexed="10"/>
        <rFont val="Times New Roman Baltic"/>
        <family val="0"/>
      </rPr>
      <t>įsigyjimo išlaidos</t>
    </r>
  </si>
  <si>
    <r>
      <t>Negyvenam</t>
    </r>
    <r>
      <rPr>
        <b/>
        <sz val="10"/>
        <rFont val="Times New Roman Baltic"/>
        <family val="0"/>
      </rPr>
      <t>ųjų</t>
    </r>
    <r>
      <rPr>
        <strike/>
        <sz val="10"/>
        <color indexed="10"/>
        <rFont val="Times New Roman Baltic"/>
        <family val="0"/>
      </rPr>
      <t>ieji</t>
    </r>
    <r>
      <rPr>
        <sz val="10"/>
        <rFont val="Times New Roman Baltic"/>
        <family val="1"/>
      </rPr>
      <t xml:space="preserve"> pastat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</si>
  <si>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 xml:space="preserve">Infrastruktūros ir </t>
    </r>
    <r>
      <rPr>
        <sz val="10"/>
        <rFont val="Times New Roman Baltic"/>
        <family val="0"/>
      </rPr>
      <t>k</t>
    </r>
    <r>
      <rPr>
        <strike/>
        <sz val="10"/>
        <color indexed="10"/>
        <rFont val="Times New Roman Baltic"/>
        <family val="0"/>
      </rPr>
      <t>K</t>
    </r>
    <r>
      <rPr>
        <sz val="10"/>
        <rFont val="Times New Roman Baltic"/>
        <family val="1"/>
      </rPr>
      <t>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i pastatai </t>
    </r>
    <r>
      <rPr>
        <sz val="10"/>
        <rFont val="Times New Roman Baltic"/>
        <family val="1"/>
      </rPr>
      <t>ir statini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</si>
  <si>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Mašin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ir įrengini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</si>
  <si>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Transporto priemon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</si>
  <si>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mašin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ir įrengini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</si>
  <si>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Ginkl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ir karinė įrang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</si>
  <si>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>Kultūros ir kitų v</t>
    </r>
    <r>
      <rPr>
        <strike/>
        <sz val="10"/>
        <color indexed="10"/>
        <rFont val="Times New Roman Baltic"/>
        <family val="0"/>
      </rPr>
      <t>V</t>
    </r>
    <r>
      <rPr>
        <sz val="10"/>
        <rFont val="Times New Roman Baltic"/>
        <family val="1"/>
      </rPr>
      <t>ertybių</t>
    </r>
    <r>
      <rPr>
        <strike/>
        <sz val="10"/>
        <color indexed="10"/>
        <rFont val="Times New Roman Baltic"/>
        <family val="0"/>
      </rPr>
      <t>ės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</si>
  <si>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M</t>
    </r>
    <r>
      <rPr>
        <sz val="10"/>
        <rFont val="Times New Roman Baltic"/>
        <family val="1"/>
      </rPr>
      <t>uziejin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1"/>
      </rPr>
      <t xml:space="preserve"> vertyb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b/>
        <sz val="10"/>
        <rFont val="Times New Roman Baltic"/>
        <family val="0"/>
      </rPr>
      <t xml:space="preserve"> įsigyjimo išlaidos</t>
    </r>
  </si>
  <si>
    <r>
      <t>Antikvarini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1"/>
      </rPr>
      <t>ir 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i </t>
    </r>
    <r>
      <rPr>
        <sz val="10"/>
        <rFont val="Times New Roman Baltic"/>
        <family val="1"/>
      </rPr>
      <t>meno kūrini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b/>
        <sz val="10"/>
        <rFont val="Times New Roman Baltic"/>
        <family val="0"/>
      </rPr>
      <t xml:space="preserve"> įsigyjimo išlaidos</t>
    </r>
  </si>
  <si>
    <r>
      <t>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vertyb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</si>
  <si>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1"/>
      </rPr>
      <t xml:space="preserve"> ilgalaiki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s</t>
    </r>
    <r>
      <rPr>
        <sz val="10"/>
        <rFont val="Times New Roman Baltic"/>
        <family val="1"/>
      </rPr>
      <t xml:space="preserve"> material</t>
    </r>
    <r>
      <rPr>
        <b/>
        <sz val="10"/>
        <rFont val="Times New Roman Baltic"/>
        <family val="0"/>
      </rPr>
      <t>iojo</t>
    </r>
    <r>
      <rPr>
        <strike/>
        <sz val="10"/>
        <color indexed="10"/>
        <rFont val="Times New Roman Baltic"/>
        <family val="0"/>
      </rPr>
      <t>usis</t>
    </r>
    <r>
      <rPr>
        <sz val="10"/>
        <rFont val="Times New Roman Baltic"/>
        <family val="1"/>
      </rPr>
      <t xml:space="preserve"> turt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</si>
  <si>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Nematerialiojo turto kūrim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0"/>
      </rPr>
      <t xml:space="preserve"> ir įsigijim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išlaidos</t>
    </r>
  </si>
  <si>
    <r>
      <t>Kompiuterinė</t>
    </r>
    <r>
      <rPr>
        <b/>
        <sz val="10"/>
        <rFont val="Times New Roman Baltic"/>
        <family val="0"/>
      </rPr>
      <t>s</t>
    </r>
    <r>
      <rPr>
        <sz val="10"/>
        <rFont val="Times New Roman Baltic"/>
        <family val="1"/>
      </rPr>
      <t xml:space="preserve"> programinė</t>
    </r>
    <r>
      <rPr>
        <b/>
        <sz val="10"/>
        <rFont val="Times New Roman Baltic"/>
        <family val="0"/>
      </rPr>
      <t>s</t>
    </r>
    <r>
      <rPr>
        <sz val="10"/>
        <rFont val="Times New Roman Baltic"/>
        <family val="1"/>
      </rPr>
      <t xml:space="preserve"> įrang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a,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 xml:space="preserve">ir </t>
    </r>
    <r>
      <rPr>
        <sz val="10"/>
        <rFont val="Times New Roman Baltic"/>
        <family val="1"/>
      </rPr>
      <t>kompiuterinės programinės įrangos licencij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os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</si>
  <si>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>1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1"/>
      </rPr>
      <t>2</t>
    </r>
  </si>
  <si>
    <r>
      <rPr>
        <b/>
        <sz val="10"/>
        <rFont val="Times New Roman Baltic"/>
        <family val="0"/>
      </rPr>
      <t>2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1"/>
      </rPr>
      <t>3</t>
    </r>
  </si>
  <si>
    <r>
      <rPr>
        <b/>
        <sz val="10"/>
        <rFont val="Times New Roman Baltic"/>
        <family val="0"/>
      </rPr>
      <t>3</t>
    </r>
    <r>
      <rPr>
        <strike/>
        <sz val="10"/>
        <color indexed="10"/>
        <rFont val="Times New Roman Baltic"/>
        <family val="1"/>
      </rPr>
      <t xml:space="preserve"> 4</t>
    </r>
  </si>
  <si>
    <r>
      <rPr>
        <b/>
        <sz val="10"/>
        <rFont val="Times New Roman Baltic"/>
        <family val="0"/>
      </rPr>
      <t>4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1"/>
      </rPr>
      <t xml:space="preserve"> 5</t>
    </r>
  </si>
  <si>
    <r>
      <t>Patent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</si>
  <si>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Literatūros ir meno kūrini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</si>
  <si>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1"/>
      </rPr>
      <t xml:space="preserve"> nematerial</t>
    </r>
    <r>
      <rPr>
        <b/>
        <sz val="10"/>
        <rFont val="Times New Roman Baltic"/>
        <family val="0"/>
      </rPr>
      <t>iojo</t>
    </r>
    <r>
      <rPr>
        <strike/>
        <sz val="10"/>
        <color indexed="10"/>
        <rFont val="Times New Roman Baltic"/>
        <family val="0"/>
      </rPr>
      <t>usis</t>
    </r>
    <r>
      <rPr>
        <sz val="10"/>
        <rFont val="Times New Roman Baltic"/>
        <family val="1"/>
      </rPr>
      <t xml:space="preserve"> turt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b/>
        <sz val="10"/>
        <rFont val="Times New Roman Baltic"/>
        <family val="0"/>
      </rPr>
      <t xml:space="preserve"> įsigyjimo išlaidos</t>
    </r>
  </si>
  <si>
    <r>
      <t>Atsargų kūrim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0"/>
      </rPr>
      <t xml:space="preserve"> ir įsigijim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 xml:space="preserve">as </t>
    </r>
    <r>
      <rPr>
        <b/>
        <sz val="10"/>
        <rFont val="Times New Roman Baltic"/>
        <family val="0"/>
      </rPr>
      <t>išlaidos</t>
    </r>
  </si>
  <si>
    <r>
      <t>Strategin</t>
    </r>
    <r>
      <rPr>
        <sz val="10"/>
        <rFont val="Times New Roman Baltic"/>
        <family val="0"/>
      </rPr>
      <t>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1"/>
      </rPr>
      <t xml:space="preserve"> ir neliečiam</t>
    </r>
    <r>
      <rPr>
        <b/>
        <sz val="10"/>
        <rFont val="Times New Roman Baltic"/>
        <family val="0"/>
      </rPr>
      <t>ųjų</t>
    </r>
    <r>
      <rPr>
        <strike/>
        <sz val="10"/>
        <color indexed="10"/>
        <rFont val="Times New Roman Baltic"/>
        <family val="0"/>
      </rPr>
      <t>osios</t>
    </r>
    <r>
      <rPr>
        <sz val="10"/>
        <rFont val="Times New Roman Baltic"/>
        <family val="1"/>
      </rPr>
      <t xml:space="preserve"> atsarg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os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</si>
  <si>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os </t>
    </r>
    <r>
      <rPr>
        <sz val="10"/>
        <rFont val="Times New Roman Baltic"/>
        <family val="1"/>
      </rPr>
      <t>atsarg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</si>
  <si>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Žaliav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ir medžiag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</si>
  <si>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Nebaigt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1"/>
      </rPr>
      <t xml:space="preserve"> gamyb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</si>
  <si>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Pagamint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1"/>
      </rPr>
      <t xml:space="preserve"> produkcij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b/>
        <sz val="10"/>
        <rFont val="Times New Roman Baltic"/>
        <family val="0"/>
      </rPr>
      <t xml:space="preserve"> įsigyjimo išlaidos</t>
    </r>
  </si>
  <si>
    <r>
      <rPr>
        <b/>
        <sz val="10"/>
        <rFont val="Times New Roman Baltic"/>
        <family val="0"/>
      </rPr>
      <t>Prekių, skirtų parduoti arba perduoti įsigyjimo išlaidos</t>
    </r>
    <r>
      <rPr>
        <strike/>
        <sz val="10"/>
        <color indexed="10"/>
        <rFont val="Times New Roman Baltic"/>
        <family val="1"/>
      </rPr>
      <t>Pirktos prekės, skirtos parduoti</t>
    </r>
  </si>
  <si>
    <r>
      <t>Karini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1"/>
      </rPr>
      <t xml:space="preserve"> atsarg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</si>
  <si>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</si>
  <si>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</si>
  <si>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indexed="10"/>
        <rFont val="Times New Roman Baltic"/>
        <family val="0"/>
      </rPr>
      <t xml:space="preserve">įsigijimas </t>
    </r>
    <r>
      <rPr>
        <sz val="10"/>
        <rFont val="Times New Roman Baltic"/>
        <family val="0"/>
      </rPr>
      <t xml:space="preserve">finansinės nuomos (lizingo) </t>
    </r>
    <r>
      <rPr>
        <strike/>
        <sz val="10"/>
        <color indexed="10"/>
        <rFont val="Times New Roman Baltic"/>
        <family val="0"/>
      </rPr>
      <t>būdu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išlaidos</t>
    </r>
  </si>
  <si>
    <r>
      <t>Biologinis turt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 xml:space="preserve">as </t>
    </r>
    <r>
      <rPr>
        <sz val="10"/>
        <rFont val="Times New Roman Baltic"/>
        <family val="0"/>
      </rPr>
      <t>ir</t>
    </r>
    <r>
      <rPr>
        <b/>
        <sz val="10"/>
        <rFont val="Times New Roman Baltic"/>
        <family val="0"/>
      </rPr>
      <t xml:space="preserve"> žemės gelmių </t>
    </r>
    <r>
      <rPr>
        <strike/>
        <sz val="10"/>
        <color indexed="10"/>
        <rFont val="Times New Roman Baltic"/>
        <family val="0"/>
      </rPr>
      <t>mineraliniai</t>
    </r>
    <r>
      <rPr>
        <sz val="10"/>
        <rFont val="Times New Roman Baltic"/>
        <family val="0"/>
      </rPr>
      <t xml:space="preserve"> ištekli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</si>
  <si>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Žemės gelmių ištekli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</si>
  <si>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Gyvuli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sz val="10"/>
        <rFont val="Times New Roman Baltic"/>
        <family val="1"/>
      </rPr>
      <t>ir 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 gyvūn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</si>
  <si>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>Miškų,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v</t>
    </r>
    <r>
      <rPr>
        <strike/>
        <sz val="10"/>
        <color indexed="10"/>
        <rFont val="Times New Roman Baltic"/>
        <family val="0"/>
      </rPr>
      <t>V</t>
    </r>
    <r>
      <rPr>
        <sz val="10"/>
        <rFont val="Times New Roman Baltic"/>
        <family val="1"/>
      </rPr>
      <t>aismedži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ir 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 xml:space="preserve">augalų </t>
    </r>
    <r>
      <rPr>
        <strike/>
        <sz val="10"/>
        <color indexed="10"/>
        <rFont val="Times New Roman Baltic"/>
        <family val="0"/>
      </rPr>
      <t>daugiamečiai sodiniai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</si>
  <si>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Finansinio turto</t>
    </r>
    <r>
      <rPr>
        <b/>
        <strike/>
        <sz val="10"/>
        <color indexed="10"/>
        <rFont val="Times New Roman Baltic"/>
        <family val="0"/>
      </rPr>
      <t xml:space="preserve"> įsigijimo</t>
    </r>
    <r>
      <rPr>
        <b/>
        <sz val="10"/>
        <color indexed="62"/>
        <rFont val="Times New Roman Baltic"/>
        <family val="0"/>
      </rPr>
      <t xml:space="preserve"> padidėjimo</t>
    </r>
    <r>
      <rPr>
        <b/>
        <sz val="10"/>
        <rFont val="Times New Roman Baltic"/>
        <family val="0"/>
      </rPr>
      <t xml:space="preserve"> išlaidos </t>
    </r>
    <r>
      <rPr>
        <b/>
        <strike/>
        <sz val="10"/>
        <color indexed="10"/>
        <rFont val="Times New Roman Baltic"/>
        <family val="0"/>
      </rPr>
      <t>(perskolinimas)</t>
    </r>
    <r>
      <rPr>
        <b/>
        <strike/>
        <sz val="10"/>
        <color indexed="62"/>
        <rFont val="Times New Roman Baltic"/>
        <family val="0"/>
      </rPr>
      <t xml:space="preserve"> </t>
    </r>
    <r>
      <rPr>
        <b/>
        <sz val="10"/>
        <color indexed="62"/>
        <rFont val="Times New Roman Baltic"/>
        <family val="0"/>
      </rPr>
      <t>(finansinio turto įsigyjimas/investavimas)</t>
    </r>
  </si>
  <si>
    <r>
      <t xml:space="preserve">Vidaus </t>
    </r>
    <r>
      <rPr>
        <b/>
        <sz val="10"/>
        <rFont val="Times New Roman Baltic"/>
        <family val="0"/>
      </rPr>
      <t>finansinio turto padidėjimo išlaidos(investavimas į rezidentus)</t>
    </r>
  </si>
  <si>
    <r>
      <t xml:space="preserve">Grynieji pinigai ir indėliai </t>
    </r>
    <r>
      <rPr>
        <strike/>
        <sz val="10"/>
        <color indexed="10"/>
        <rFont val="Times New Roman Baltic"/>
        <family val="0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</si>
  <si>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</si>
  <si>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</si>
  <si>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</si>
  <si>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</si>
  <si>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</si>
  <si>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</si>
  <si>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family val="0"/>
      </rPr>
      <t>iš rezidentų</t>
    </r>
    <r>
      <rPr>
        <sz val="10"/>
        <rFont val="Times New Roman Baltic"/>
        <family val="1"/>
      </rPr>
      <t>)</t>
    </r>
    <r>
      <rPr>
        <strike/>
        <sz val="10"/>
        <color indexed="10"/>
        <rFont val="Times New Roman Baltic"/>
        <family val="0"/>
      </rPr>
      <t>, išskyrus akcijas</t>
    </r>
    <r>
      <rPr>
        <sz val="10"/>
        <rFont val="Times New Roman Baltic"/>
        <family val="1"/>
      </rPr>
      <t xml:space="preserve"> </t>
    </r>
  </si>
  <si>
    <r>
      <t xml:space="preserve">Vertybiniai popieriai </t>
    </r>
    <r>
      <rPr>
        <b/>
        <sz val="10"/>
        <rFont val="Times New Roman Baltic"/>
        <family val="0"/>
      </rPr>
      <t>(įsigyti iš rezidentų)</t>
    </r>
    <r>
      <rPr>
        <strike/>
        <sz val="10"/>
        <color indexed="10"/>
        <rFont val="Times New Roman Baltic"/>
        <family val="0"/>
      </rPr>
      <t xml:space="preserve">, išskyrus akcijas </t>
    </r>
  </si>
  <si>
    <r>
      <t xml:space="preserve">Trumpalaikiai </t>
    </r>
    <r>
      <rPr>
        <b/>
        <sz val="10"/>
        <rFont val="Times New Roman Baltic"/>
        <family val="0"/>
      </rPr>
      <t>vertybiniai popieriai (įsigyti iš rezidentų)</t>
    </r>
  </si>
  <si>
    <r>
      <t>Ilgalaikiai</t>
    </r>
    <r>
      <rPr>
        <b/>
        <sz val="10"/>
        <rFont val="Times New Roman Baltic"/>
        <family val="0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</si>
  <si>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family val="0"/>
      </rPr>
      <t>(įsigytos iš rezidentų)</t>
    </r>
  </si>
  <si>
    <r>
      <t xml:space="preserve">Trumpalaikės </t>
    </r>
    <r>
      <rPr>
        <b/>
        <sz val="10"/>
        <rFont val="Times New Roman Baltic"/>
        <family val="0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</si>
  <si>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family val="0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</si>
  <si>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family val="0"/>
      </rPr>
      <t>rezidentams</t>
    </r>
    <r>
      <rPr>
        <sz val="10"/>
        <rFont val="Times New Roman Baltic"/>
        <family val="1"/>
      </rPr>
      <t>)</t>
    </r>
  </si>
  <si>
    <r>
      <t>Paskolos (suteiktos</t>
    </r>
    <r>
      <rPr>
        <b/>
        <sz val="10"/>
        <rFont val="Times New Roman Baltic"/>
        <family val="0"/>
      </rPr>
      <t xml:space="preserve"> rezidentams</t>
    </r>
    <r>
      <rPr>
        <sz val="10"/>
        <rFont val="Times New Roman Baltic"/>
        <family val="1"/>
      </rPr>
      <t>)</t>
    </r>
  </si>
  <si>
    <r>
      <t>Trumpalaikės</t>
    </r>
    <r>
      <rPr>
        <b/>
        <sz val="10"/>
        <rFont val="Times New Roman Baltic"/>
        <family val="0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</si>
  <si>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family val="0"/>
      </rPr>
      <t>paskolos (suteiktos rezidentams)</t>
    </r>
  </si>
  <si>
    <r>
      <t xml:space="preserve">Akcijos (įsigytos </t>
    </r>
    <r>
      <rPr>
        <b/>
        <sz val="10"/>
        <rFont val="Times New Roman Baltic"/>
        <family val="0"/>
      </rPr>
      <t>iš rezidentų</t>
    </r>
    <r>
      <rPr>
        <sz val="10"/>
        <rFont val="Times New Roman Baltic"/>
        <family val="1"/>
      </rPr>
      <t xml:space="preserve">) </t>
    </r>
    <r>
      <rPr>
        <strike/>
        <sz val="10"/>
        <color indexed="10"/>
        <rFont val="Times New Roman Baltic"/>
        <family val="0"/>
      </rPr>
      <t>ir kitas nuosavas kapitalas</t>
    </r>
  </si>
  <si>
    <r>
      <t>Kitos mokėtinos sumos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(suteiktos)</t>
    </r>
  </si>
  <si>
    <r>
      <rPr>
        <b/>
        <sz val="10"/>
        <rFont val="Times New Roman Baltic"/>
        <family val="0"/>
      </rPr>
      <t>Kitos t</t>
    </r>
    <r>
      <rPr>
        <strike/>
        <sz val="10"/>
        <color indexed="10"/>
        <rFont val="Times New Roman Baltic"/>
        <family val="0"/>
      </rPr>
      <t>Tr</t>
    </r>
    <r>
      <rPr>
        <sz val="10"/>
        <rFont val="Times New Roman Baltic"/>
        <family val="1"/>
      </rPr>
      <t xml:space="preserve">umpalaikės </t>
    </r>
    <r>
      <rPr>
        <b/>
        <sz val="10"/>
        <rFont val="Times New Roman Baltic"/>
        <family val="0"/>
      </rPr>
      <t>mokėtinos sumos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(suteiktos)</t>
    </r>
  </si>
  <si>
    <r>
      <rPr>
        <b/>
        <sz val="10"/>
        <rFont val="Times New Roman Baltic"/>
        <family val="0"/>
      </rPr>
      <t>Kitos</t>
    </r>
    <r>
      <rPr>
        <sz val="10"/>
        <rFont val="Times New Roman Baltic"/>
        <family val="1"/>
      </rPr>
      <t xml:space="preserve">  </t>
    </r>
    <r>
      <rPr>
        <b/>
        <sz val="10"/>
        <rFont val="Times New Roman Baltic"/>
        <family val="0"/>
      </rPr>
      <t>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lgalaikės </t>
    </r>
    <r>
      <rPr>
        <b/>
        <sz val="10"/>
        <rFont val="Times New Roman Baltic"/>
        <family val="0"/>
      </rPr>
      <t>mokėtinos sumos (suteiktos)</t>
    </r>
  </si>
  <si>
    <r>
      <t>Užsienio</t>
    </r>
    <r>
      <rPr>
        <b/>
        <sz val="10"/>
        <rFont val="Times New Roman Baltic"/>
        <family val="0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</si>
  <si>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indexed="10"/>
        <rFont val="Times New Roman Baltic"/>
        <family val="0"/>
      </rPr>
      <t>banke (užsienio valiuta)</t>
    </r>
  </si>
  <si>
    <r>
      <t>Grynieji pinigai ir indėliai</t>
    </r>
    <r>
      <rPr>
        <strike/>
        <sz val="10"/>
        <color indexed="10"/>
        <rFont val="Times New Roman Baltic"/>
        <family val="0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</si>
  <si>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</si>
  <si>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</si>
  <si>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family val="0"/>
      </rPr>
      <t>iš nerezidentų</t>
    </r>
    <r>
      <rPr>
        <sz val="10"/>
        <rFont val="Times New Roman Baltic"/>
        <family val="1"/>
      </rPr>
      <t>)</t>
    </r>
    <r>
      <rPr>
        <strike/>
        <sz val="10"/>
        <color indexed="10"/>
        <rFont val="Times New Roman Baltic"/>
        <family val="0"/>
      </rPr>
      <t xml:space="preserve">, išskyrus akcijas </t>
    </r>
  </si>
  <si>
    <r>
      <t>Trumpalaikiai</t>
    </r>
    <r>
      <rPr>
        <b/>
        <sz val="10"/>
        <rFont val="Times New Roman Baltic"/>
        <family val="0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</si>
  <si>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family val="0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</si>
  <si>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family val="0"/>
      </rPr>
      <t>(įsigytos iš nerezidentų)</t>
    </r>
  </si>
  <si>
    <r>
      <t xml:space="preserve">Trumpalaikės </t>
    </r>
    <r>
      <rPr>
        <b/>
        <sz val="10"/>
        <rFont val="Times New Roman Baltic"/>
        <family val="0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</si>
  <si>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family val="0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</si>
  <si>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family val="0"/>
      </rPr>
      <t>nerezidentams</t>
    </r>
    <r>
      <rPr>
        <sz val="10"/>
        <rFont val="Times New Roman Baltic"/>
        <family val="1"/>
      </rPr>
      <t>)</t>
    </r>
  </si>
  <si>
    <r>
      <t>Trumpalaikės</t>
    </r>
    <r>
      <rPr>
        <b/>
        <sz val="10"/>
        <rFont val="Times New Roman Baltic"/>
        <family val="0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</si>
  <si>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family val="0"/>
      </rPr>
      <t>paskolos (suteiktos nerezidentams)</t>
    </r>
  </si>
  <si>
    <r>
      <t xml:space="preserve">Akcijos (įsigytos </t>
    </r>
    <r>
      <rPr>
        <b/>
        <sz val="10"/>
        <rFont val="Times New Roman Baltic"/>
        <family val="0"/>
      </rPr>
      <t>iš nerezidentų</t>
    </r>
    <r>
      <rPr>
        <sz val="10"/>
        <rFont val="Times New Roman Baltic"/>
        <family val="1"/>
      </rPr>
      <t xml:space="preserve">) </t>
    </r>
    <r>
      <rPr>
        <strike/>
        <sz val="10"/>
        <color indexed="10"/>
        <rFont val="Times New Roman Baltic"/>
        <family val="0"/>
      </rPr>
      <t>ir kitas nuosavas kapitalas</t>
    </r>
  </si>
  <si>
    <r>
      <t xml:space="preserve">Kitos mokėtinos sumos </t>
    </r>
    <r>
      <rPr>
        <b/>
        <sz val="10"/>
        <rFont val="Times New Roman Baltic"/>
        <family val="0"/>
      </rPr>
      <t>(suteiktos)</t>
    </r>
  </si>
  <si>
    <r>
      <rPr>
        <b/>
        <sz val="10"/>
        <rFont val="Times New Roman Baltic"/>
        <family val="0"/>
      </rPr>
      <t>Kitos</t>
    </r>
    <r>
      <rPr>
        <sz val="10"/>
        <rFont val="Times New Roman Baltic"/>
        <family val="0"/>
      </rPr>
      <t xml:space="preserve"> t</t>
    </r>
    <r>
      <rPr>
        <strike/>
        <sz val="10"/>
        <color indexed="10"/>
        <rFont val="Times New Roman Baltic"/>
        <family val="0"/>
      </rPr>
      <t>T</t>
    </r>
    <r>
      <rPr>
        <sz val="10"/>
        <rFont val="Times New Roman Baltic"/>
        <family val="1"/>
      </rPr>
      <t xml:space="preserve">rumpalaikės </t>
    </r>
    <r>
      <rPr>
        <b/>
        <sz val="10"/>
        <rFont val="Times New Roman Baltic"/>
        <family val="0"/>
      </rPr>
      <t>mokėtinos sumos (suteiktos)</t>
    </r>
  </si>
  <si>
    <r>
      <rPr>
        <b/>
        <sz val="10"/>
        <rFont val="Times New Roman Baltic"/>
        <family val="0"/>
      </rPr>
      <t>Kitos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lgalaikės </t>
    </r>
    <r>
      <rPr>
        <b/>
        <sz val="10"/>
        <rFont val="Times New Roman Baltic"/>
        <family val="0"/>
      </rPr>
      <t>mokėtinos sumos (suteiktos)</t>
    </r>
  </si>
  <si>
    <r>
      <rPr>
        <b/>
        <strike/>
        <sz val="10"/>
        <color indexed="10"/>
        <rFont val="Times New Roman Baltic"/>
        <family val="0"/>
      </rPr>
      <t xml:space="preserve">Išlaidos dėl </t>
    </r>
    <r>
      <rPr>
        <b/>
        <sz val="10"/>
        <color indexed="62"/>
        <rFont val="Times New Roman Baltic"/>
        <family val="0"/>
      </rPr>
      <t>F</t>
    </r>
    <r>
      <rPr>
        <b/>
        <strike/>
        <sz val="10"/>
        <color indexed="10"/>
        <rFont val="Times New Roman Baltic"/>
        <family val="0"/>
      </rPr>
      <t>f</t>
    </r>
    <r>
      <rPr>
        <b/>
        <sz val="10"/>
        <rFont val="Times New Roman Baltic"/>
        <family val="0"/>
      </rPr>
      <t xml:space="preserve">inansinių įsipareigojimų vykdymo </t>
    </r>
    <r>
      <rPr>
        <b/>
        <sz val="10"/>
        <color indexed="62"/>
        <rFont val="Times New Roman Baltic"/>
        <family val="0"/>
      </rPr>
      <t>išlaidos</t>
    </r>
    <r>
      <rPr>
        <b/>
        <sz val="10"/>
        <rFont val="Times New Roman Baltic"/>
        <family val="0"/>
      </rPr>
      <t xml:space="preserve"> (</t>
    </r>
    <r>
      <rPr>
        <b/>
        <strike/>
        <sz val="10"/>
        <color indexed="10"/>
        <rFont val="Times New Roman Baltic"/>
        <family val="0"/>
      </rPr>
      <t>pa</t>
    </r>
    <r>
      <rPr>
        <b/>
        <sz val="10"/>
        <rFont val="Times New Roman Baltic"/>
        <family val="0"/>
      </rPr>
      <t xml:space="preserve">skolų grąžinimas) </t>
    </r>
  </si>
  <si>
    <r>
      <t>Vidaus</t>
    </r>
    <r>
      <rPr>
        <b/>
        <sz val="10"/>
        <rFont val="Times New Roman Baltic"/>
        <family val="0"/>
      </rPr>
      <t xml:space="preserve"> finansinių įsipareigojimų vykdymo išlaidos (grąžinta kreditoriams rezidentams)</t>
    </r>
  </si>
  <si>
    <r>
      <rPr>
        <sz val="10"/>
        <rFont val="Times New Roman Baltic"/>
        <family val="0"/>
      </rPr>
      <t xml:space="preserve">Grynieji pinigai ir indėliai </t>
    </r>
    <r>
      <rPr>
        <strike/>
        <sz val="10"/>
        <color indexed="10"/>
        <rFont val="Times New Roman Baltic"/>
        <family val="1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</si>
  <si>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</si>
  <si>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indexed="10"/>
        <rFont val="Times New Roman Baltic"/>
        <family val="0"/>
      </rPr>
      <t xml:space="preserve">, išskyrus akcijas </t>
    </r>
  </si>
  <si>
    <r>
      <t>Vertybiniai popieriai (išpirkti)</t>
    </r>
    <r>
      <rPr>
        <strike/>
        <sz val="10"/>
        <color indexed="10"/>
        <rFont val="Times New Roman Baltic"/>
        <family val="0"/>
      </rPr>
      <t>, išskyrus akcijas</t>
    </r>
    <r>
      <rPr>
        <sz val="10"/>
        <rFont val="Times New Roman Baltic"/>
        <family val="1"/>
      </rPr>
      <t xml:space="preserve"> </t>
    </r>
  </si>
  <si>
    <r>
      <t xml:space="preserve">Trumpalaikiai </t>
    </r>
    <r>
      <rPr>
        <b/>
        <sz val="10"/>
        <rFont val="Times New Roman Baltic"/>
        <family val="0"/>
      </rPr>
      <t>vertybiniai popieriai (išpirkti)</t>
    </r>
  </si>
  <si>
    <r>
      <t>Ilgalaikiai</t>
    </r>
    <r>
      <rPr>
        <b/>
        <sz val="10"/>
        <rFont val="Times New Roman Baltic"/>
        <family val="0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</si>
  <si>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family val="0"/>
      </rPr>
      <t>(grąžintos)</t>
    </r>
  </si>
  <si>
    <r>
      <t xml:space="preserve">Trumpalaikės </t>
    </r>
    <r>
      <rPr>
        <b/>
        <sz val="10"/>
        <rFont val="Times New Roman Baltic"/>
        <family val="0"/>
      </rPr>
      <t>išvestinės finansinės priemonės (grąžintos)</t>
    </r>
  </si>
  <si>
    <r>
      <t xml:space="preserve">Ilgalaikės </t>
    </r>
    <r>
      <rPr>
        <b/>
        <sz val="10"/>
        <rFont val="Times New Roman Baltic"/>
        <family val="0"/>
      </rPr>
      <t>išvestinės finansinės priemonės (grąžintos)</t>
    </r>
  </si>
  <si>
    <r>
      <t>Paskolos (grąžint</t>
    </r>
    <r>
      <rPr>
        <strike/>
        <sz val="10"/>
        <color indexed="10"/>
        <rFont val="Times New Roman Baltic"/>
        <family val="0"/>
      </rPr>
      <t>in</t>
    </r>
    <r>
      <rPr>
        <sz val="10"/>
        <rFont val="Times New Roman Baltic"/>
        <family val="1"/>
      </rPr>
      <t>os)</t>
    </r>
  </si>
  <si>
    <r>
      <t>Trumpalaikės</t>
    </r>
    <r>
      <rPr>
        <b/>
        <sz val="10"/>
        <rFont val="Times New Roman Baltic"/>
        <family val="0"/>
      </rPr>
      <t xml:space="preserve"> paskolos (grąžintos)</t>
    </r>
  </si>
  <si>
    <r>
      <t xml:space="preserve">Ilgalaikės  </t>
    </r>
    <r>
      <rPr>
        <b/>
        <sz val="10"/>
        <rFont val="Times New Roman Baltic"/>
        <family val="0"/>
      </rPr>
      <t>paskolos (grąžintos)</t>
    </r>
  </si>
  <si>
    <r>
      <t xml:space="preserve">Akcijos </t>
    </r>
    <r>
      <rPr>
        <strike/>
        <sz val="10"/>
        <color indexed="10"/>
        <rFont val="Times New Roman Baltic"/>
        <family val="0"/>
      </rPr>
      <t>(parduotos)</t>
    </r>
    <r>
      <rPr>
        <b/>
        <sz val="10"/>
        <rFont val="Times New Roman Baltic"/>
        <family val="0"/>
      </rPr>
      <t xml:space="preserve"> (išpirktos)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ir kitas nuosavas kapitalas</t>
    </r>
  </si>
  <si>
    <r>
      <t xml:space="preserve">Kitos mokėtinos sumos </t>
    </r>
    <r>
      <rPr>
        <b/>
        <sz val="10"/>
        <rFont val="Times New Roman Baltic"/>
        <family val="0"/>
      </rPr>
      <t>(grąžintos)</t>
    </r>
  </si>
  <si>
    <r>
      <rPr>
        <b/>
        <sz val="10"/>
        <rFont val="Times New Roman Baltic"/>
        <family val="0"/>
      </rPr>
      <t>Kitos t</t>
    </r>
    <r>
      <rPr>
        <strike/>
        <sz val="10"/>
        <color indexed="10"/>
        <rFont val="Times New Roman Baltic"/>
        <family val="0"/>
      </rPr>
      <t>T</t>
    </r>
    <r>
      <rPr>
        <sz val="10"/>
        <rFont val="Times New Roman Baltic"/>
        <family val="1"/>
      </rPr>
      <t>rumpalaikės</t>
    </r>
    <r>
      <rPr>
        <b/>
        <sz val="10"/>
        <rFont val="Times New Roman Baltic"/>
        <family val="0"/>
      </rPr>
      <t xml:space="preserve"> mokėtinos sumos (grąžintos)</t>
    </r>
  </si>
  <si>
    <r>
      <rPr>
        <b/>
        <sz val="10"/>
        <rFont val="Times New Roman Baltic"/>
        <family val="0"/>
      </rPr>
      <t>Kitos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lgalaikės </t>
    </r>
    <r>
      <rPr>
        <b/>
        <sz val="10"/>
        <rFont val="Times New Roman Baltic"/>
        <family val="0"/>
      </rPr>
      <t>mokėtinos sumos (grąžintos)</t>
    </r>
  </si>
  <si>
    <r>
      <t>Užsienio</t>
    </r>
    <r>
      <rPr>
        <b/>
        <sz val="10"/>
        <rFont val="Times New Roman Baltic"/>
        <family val="0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</si>
  <si>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indexed="10"/>
        <rFont val="Times New Roman Baltic"/>
        <family val="0"/>
      </rPr>
      <t xml:space="preserve">banke (užsienio valiuta) </t>
    </r>
  </si>
  <si>
    <r>
      <t>Trumpalaikiai</t>
    </r>
    <r>
      <rPr>
        <b/>
        <sz val="10"/>
        <rFont val="Times New Roman Baltic"/>
        <family val="0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</si>
  <si>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family val="0"/>
      </rPr>
      <t>vertybiniai popieriai (išpirkti)</t>
    </r>
  </si>
  <si>
    <r>
      <t>Išvestinės finansinės priemonės</t>
    </r>
    <r>
      <rPr>
        <b/>
        <sz val="10"/>
        <rFont val="Times New Roman Baltic"/>
        <family val="0"/>
      </rPr>
      <t xml:space="preserve"> (grąžintos)</t>
    </r>
  </si>
  <si>
    <r>
      <t>Trumpalaikės</t>
    </r>
    <r>
      <rPr>
        <b/>
        <sz val="10"/>
        <rFont val="Times New Roman Baltic"/>
        <family val="0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</si>
  <si>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family val="0"/>
      </rPr>
      <t>paskolos (grąžintos)</t>
    </r>
  </si>
  <si>
    <r>
      <t>Ilgalaikės</t>
    </r>
    <r>
      <rPr>
        <b/>
        <sz val="10"/>
        <rFont val="Times New Roman Baltic"/>
        <family val="0"/>
      </rPr>
      <t xml:space="preserve"> paskolos (grąžintos)</t>
    </r>
  </si>
  <si>
    <r>
      <t xml:space="preserve">Akcijos </t>
    </r>
    <r>
      <rPr>
        <strike/>
        <sz val="10"/>
        <color indexed="10"/>
        <rFont val="Times New Roman Baltic"/>
        <family val="0"/>
      </rPr>
      <t>(parduotos)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(išpirktos)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ir kitas nuosavas kapitalas</t>
    </r>
  </si>
  <si>
    <r>
      <t>Kitos mokėtinos sumos</t>
    </r>
    <r>
      <rPr>
        <b/>
        <sz val="10"/>
        <rFont val="Times New Roman Baltic"/>
        <family val="0"/>
      </rPr>
      <t xml:space="preserve"> (grąžintos)</t>
    </r>
  </si>
  <si>
    <r>
      <t>Kitos</t>
    </r>
    <r>
      <rPr>
        <b/>
        <sz val="10"/>
        <rFont val="Times New Roman Baltic"/>
        <family val="0"/>
      </rPr>
      <t xml:space="preserve"> trumpalaikės</t>
    </r>
    <r>
      <rPr>
        <sz val="10"/>
        <rFont val="Times New Roman Baltic"/>
        <family val="1"/>
      </rPr>
      <t xml:space="preserve"> mokėtinos sumos </t>
    </r>
    <r>
      <rPr>
        <b/>
        <sz val="10"/>
        <rFont val="Times New Roman Baltic"/>
        <family val="0"/>
      </rPr>
      <t>(grąžintos)</t>
    </r>
  </si>
  <si>
    <t>Kitos ilgalaikės mokėtinos sumos (grąžintos)</t>
  </si>
  <si>
    <r>
      <rPr>
        <b/>
        <sz val="8"/>
        <rFont val="Times New Roman Baltic"/>
        <family val="0"/>
      </rPr>
      <t>21</t>
    </r>
    <r>
      <rPr>
        <strike/>
        <sz val="8"/>
        <color indexed="10"/>
        <rFont val="Times New Roman Baltic"/>
        <family val="0"/>
      </rPr>
      <t xml:space="preserve"> 23</t>
    </r>
  </si>
  <si>
    <r>
      <rPr>
        <b/>
        <sz val="8"/>
        <rFont val="Times New Roman Baltic"/>
        <family val="0"/>
      </rPr>
      <t>22</t>
    </r>
    <r>
      <rPr>
        <strike/>
        <sz val="8"/>
        <color indexed="10"/>
        <rFont val="Times New Roman Baltic"/>
        <family val="0"/>
      </rPr>
      <t xml:space="preserve"> 24</t>
    </r>
  </si>
  <si>
    <r>
      <rPr>
        <b/>
        <sz val="8"/>
        <rFont val="Times New Roman Baltic"/>
        <family val="0"/>
      </rPr>
      <t>23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25</t>
    </r>
  </si>
  <si>
    <r>
      <rPr>
        <b/>
        <sz val="8"/>
        <rFont val="Times New Roman Baltic"/>
        <family val="0"/>
      </rPr>
      <t>24</t>
    </r>
    <r>
      <rPr>
        <strike/>
        <sz val="8"/>
        <color indexed="10"/>
        <rFont val="Times New Roman Baltic"/>
        <family val="0"/>
      </rPr>
      <t xml:space="preserve"> 26</t>
    </r>
  </si>
  <si>
    <r>
      <rPr>
        <b/>
        <sz val="8"/>
        <rFont val="Times New Roman Baltic"/>
        <family val="0"/>
      </rPr>
      <t xml:space="preserve">25 </t>
    </r>
    <r>
      <rPr>
        <strike/>
        <sz val="8"/>
        <color indexed="10"/>
        <rFont val="Times New Roman Baltic"/>
        <family val="0"/>
      </rPr>
      <t>27</t>
    </r>
  </si>
  <si>
    <r>
      <rPr>
        <b/>
        <sz val="8"/>
        <rFont val="Times New Roman Baltic"/>
        <family val="0"/>
      </rPr>
      <t xml:space="preserve">26 </t>
    </r>
    <r>
      <rPr>
        <sz val="8"/>
        <color indexed="10"/>
        <rFont val="Times New Roman Baltic"/>
        <family val="0"/>
      </rPr>
      <t>28</t>
    </r>
  </si>
  <si>
    <r>
      <rPr>
        <b/>
        <sz val="8"/>
        <rFont val="Times New Roman Baltic"/>
        <family val="0"/>
      </rPr>
      <t>27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29</t>
    </r>
  </si>
  <si>
    <r>
      <rPr>
        <b/>
        <sz val="8"/>
        <rFont val="Times New Roman Baltic"/>
        <family val="0"/>
      </rPr>
      <t>28</t>
    </r>
    <r>
      <rPr>
        <strike/>
        <sz val="8"/>
        <color indexed="10"/>
        <rFont val="Times New Roman Baltic"/>
        <family val="0"/>
      </rPr>
      <t xml:space="preserve"> 30</t>
    </r>
  </si>
  <si>
    <r>
      <rPr>
        <b/>
        <sz val="8"/>
        <rFont val="Times New Roman Baltic"/>
        <family val="0"/>
      </rPr>
      <t>49</t>
    </r>
    <r>
      <rPr>
        <strike/>
        <sz val="8"/>
        <color indexed="10"/>
        <rFont val="Times New Roman Baltic"/>
        <family val="0"/>
      </rPr>
      <t xml:space="preserve"> 53</t>
    </r>
  </si>
  <si>
    <r>
      <rPr>
        <b/>
        <sz val="8"/>
        <rFont val="Times New Roman Baltic"/>
        <family val="0"/>
      </rPr>
      <t>50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54</t>
    </r>
  </si>
  <si>
    <r>
      <rPr>
        <b/>
        <sz val="8"/>
        <rFont val="Times New Roman Baltic"/>
        <family val="0"/>
      </rPr>
      <t>51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55</t>
    </r>
  </si>
  <si>
    <r>
      <rPr>
        <b/>
        <sz val="8"/>
        <rFont val="Times New Roman Baltic"/>
        <family val="0"/>
      </rPr>
      <t xml:space="preserve">52 </t>
    </r>
    <r>
      <rPr>
        <strike/>
        <sz val="8"/>
        <color indexed="10"/>
        <rFont val="Times New Roman Baltic"/>
        <family val="0"/>
      </rPr>
      <t>56</t>
    </r>
  </si>
  <si>
    <r>
      <rPr>
        <b/>
        <sz val="8"/>
        <rFont val="Times New Roman Baltic"/>
        <family val="0"/>
      </rPr>
      <t>53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57</t>
    </r>
  </si>
  <si>
    <r>
      <rPr>
        <b/>
        <sz val="8"/>
        <rFont val="Times New Roman Baltic"/>
        <family val="0"/>
      </rPr>
      <t xml:space="preserve">54 </t>
    </r>
    <r>
      <rPr>
        <strike/>
        <sz val="8"/>
        <color indexed="10"/>
        <rFont val="Times New Roman Baltic"/>
        <family val="0"/>
      </rPr>
      <t>58</t>
    </r>
  </si>
  <si>
    <r>
      <rPr>
        <b/>
        <sz val="8"/>
        <rFont val="Times New Roman Baltic"/>
        <family val="0"/>
      </rPr>
      <t>55</t>
    </r>
    <r>
      <rPr>
        <strike/>
        <sz val="8"/>
        <color indexed="10"/>
        <rFont val="Times New Roman Baltic"/>
        <family val="0"/>
      </rPr>
      <t xml:space="preserve"> 59</t>
    </r>
  </si>
  <si>
    <r>
      <rPr>
        <b/>
        <sz val="8"/>
        <rFont val="Times New Roman Baltic"/>
        <family val="0"/>
      </rPr>
      <t>56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60</t>
    </r>
  </si>
  <si>
    <r>
      <rPr>
        <b/>
        <sz val="8"/>
        <rFont val="Times New Roman Baltic"/>
        <family val="0"/>
      </rPr>
      <t>57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61</t>
    </r>
  </si>
  <si>
    <r>
      <rPr>
        <b/>
        <sz val="8"/>
        <rFont val="Times New Roman Baltic"/>
        <family val="0"/>
      </rPr>
      <t>58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62</t>
    </r>
  </si>
  <si>
    <r>
      <rPr>
        <b/>
        <sz val="8"/>
        <rFont val="Times New Roman Baltic"/>
        <family val="0"/>
      </rPr>
      <t>59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63</t>
    </r>
  </si>
  <si>
    <r>
      <rPr>
        <b/>
        <sz val="8"/>
        <rFont val="Times New Roman Baltic"/>
        <family val="0"/>
      </rPr>
      <t>60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64</t>
    </r>
  </si>
  <si>
    <r>
      <rPr>
        <b/>
        <sz val="8"/>
        <rFont val="Times New Roman Baltic"/>
        <family val="0"/>
      </rPr>
      <t>61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65</t>
    </r>
  </si>
  <si>
    <r>
      <rPr>
        <b/>
        <sz val="8"/>
        <rFont val="Times New Roman Baltic"/>
        <family val="0"/>
      </rPr>
      <t xml:space="preserve">62 </t>
    </r>
    <r>
      <rPr>
        <strike/>
        <sz val="8"/>
        <color indexed="10"/>
        <rFont val="Times New Roman Baltic"/>
        <family val="0"/>
      </rPr>
      <t>66</t>
    </r>
  </si>
  <si>
    <r>
      <rPr>
        <b/>
        <sz val="8"/>
        <rFont val="Times New Roman Baltic"/>
        <family val="0"/>
      </rPr>
      <t>63</t>
    </r>
    <r>
      <rPr>
        <strike/>
        <sz val="8"/>
        <color indexed="10"/>
        <rFont val="Times New Roman Baltic"/>
        <family val="0"/>
      </rPr>
      <t xml:space="preserve"> 67</t>
    </r>
  </si>
  <si>
    <r>
      <rPr>
        <b/>
        <sz val="8"/>
        <rFont val="Times New Roman Baltic"/>
        <family val="0"/>
      </rPr>
      <t>64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68</t>
    </r>
  </si>
  <si>
    <r>
      <rPr>
        <b/>
        <sz val="8"/>
        <rFont val="Times New Roman Baltic"/>
        <family val="0"/>
      </rPr>
      <t xml:space="preserve">65 </t>
    </r>
    <r>
      <rPr>
        <strike/>
        <sz val="8"/>
        <color indexed="10"/>
        <rFont val="Times New Roman Baltic"/>
        <family val="0"/>
      </rPr>
      <t>69</t>
    </r>
  </si>
  <si>
    <r>
      <rPr>
        <b/>
        <sz val="8"/>
        <rFont val="Times New Roman Baltic"/>
        <family val="0"/>
      </rPr>
      <t>66</t>
    </r>
    <r>
      <rPr>
        <strike/>
        <sz val="8"/>
        <color indexed="10"/>
        <rFont val="Times New Roman Baltic"/>
        <family val="0"/>
      </rPr>
      <t xml:space="preserve"> 70</t>
    </r>
  </si>
  <si>
    <r>
      <rPr>
        <b/>
        <sz val="8"/>
        <rFont val="Times New Roman Baltic"/>
        <family val="0"/>
      </rPr>
      <t>67</t>
    </r>
    <r>
      <rPr>
        <strike/>
        <sz val="8"/>
        <color indexed="10"/>
        <rFont val="Times New Roman Baltic"/>
        <family val="0"/>
      </rPr>
      <t xml:space="preserve"> 71</t>
    </r>
  </si>
  <si>
    <r>
      <rPr>
        <b/>
        <sz val="8"/>
        <rFont val="Times New Roman Baltic"/>
        <family val="0"/>
      </rPr>
      <t>68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72</t>
    </r>
  </si>
  <si>
    <r>
      <rPr>
        <b/>
        <sz val="8"/>
        <rFont val="Times New Roman Baltic"/>
        <family val="0"/>
      </rPr>
      <t>69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73</t>
    </r>
  </si>
  <si>
    <r>
      <rPr>
        <b/>
        <sz val="8"/>
        <rFont val="Times New Roman Baltic"/>
        <family val="0"/>
      </rPr>
      <t xml:space="preserve">70 </t>
    </r>
    <r>
      <rPr>
        <strike/>
        <sz val="8"/>
        <color indexed="10"/>
        <rFont val="Times New Roman Baltic"/>
        <family val="0"/>
      </rPr>
      <t>74</t>
    </r>
  </si>
  <si>
    <r>
      <rPr>
        <b/>
        <sz val="8"/>
        <rFont val="Times New Roman Baltic"/>
        <family val="0"/>
      </rPr>
      <t>71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75</t>
    </r>
  </si>
  <si>
    <r>
      <rPr>
        <b/>
        <sz val="8"/>
        <rFont val="Times New Roman Baltic"/>
        <family val="0"/>
      </rPr>
      <t>112</t>
    </r>
    <r>
      <rPr>
        <strike/>
        <sz val="8"/>
        <color indexed="10"/>
        <rFont val="Times New Roman Baltic"/>
        <family val="0"/>
      </rPr>
      <t xml:space="preserve"> 109</t>
    </r>
  </si>
  <si>
    <r>
      <rPr>
        <b/>
        <sz val="8"/>
        <rFont val="Times New Roman Baltic"/>
        <family val="0"/>
      </rPr>
      <t>113</t>
    </r>
    <r>
      <rPr>
        <strike/>
        <sz val="8"/>
        <color indexed="10"/>
        <rFont val="Times New Roman Baltic"/>
        <family val="0"/>
      </rPr>
      <t xml:space="preserve"> 110</t>
    </r>
  </si>
  <si>
    <r>
      <rPr>
        <b/>
        <sz val="8"/>
        <color indexed="8"/>
        <rFont val="Times New Roman Baltic"/>
        <family val="0"/>
      </rPr>
      <t xml:space="preserve">114 </t>
    </r>
    <r>
      <rPr>
        <strike/>
        <sz val="8"/>
        <color indexed="10"/>
        <rFont val="Times New Roman Baltic"/>
        <family val="0"/>
      </rPr>
      <t>111</t>
    </r>
  </si>
  <si>
    <r>
      <rPr>
        <b/>
        <sz val="8"/>
        <rFont val="Times New Roman Baltic"/>
        <family val="0"/>
      </rPr>
      <t>115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112</t>
    </r>
  </si>
  <si>
    <r>
      <rPr>
        <b/>
        <sz val="8"/>
        <rFont val="Times New Roman Baltic"/>
        <family val="0"/>
      </rPr>
      <t>116</t>
    </r>
    <r>
      <rPr>
        <strike/>
        <sz val="8"/>
        <color indexed="10"/>
        <rFont val="Times New Roman Baltic"/>
        <family val="0"/>
      </rPr>
      <t xml:space="preserve"> 113</t>
    </r>
  </si>
  <si>
    <r>
      <rPr>
        <b/>
        <sz val="8"/>
        <rFont val="Times New Roman Baltic"/>
        <family val="0"/>
      </rPr>
      <t>117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114</t>
    </r>
  </si>
  <si>
    <r>
      <rPr>
        <b/>
        <sz val="8"/>
        <rFont val="Times New Roman Baltic"/>
        <family val="0"/>
      </rPr>
      <t xml:space="preserve">118 </t>
    </r>
    <r>
      <rPr>
        <strike/>
        <sz val="8"/>
        <color indexed="10"/>
        <rFont val="Times New Roman Baltic"/>
        <family val="0"/>
      </rPr>
      <t>115</t>
    </r>
  </si>
  <si>
    <r>
      <rPr>
        <b/>
        <sz val="8"/>
        <rFont val="Times New Roman Baltic"/>
        <family val="0"/>
      </rPr>
      <t>119</t>
    </r>
    <r>
      <rPr>
        <strike/>
        <sz val="8"/>
        <color indexed="10"/>
        <rFont val="Times New Roman Baltic"/>
        <family val="0"/>
      </rPr>
      <t xml:space="preserve"> 116</t>
    </r>
  </si>
  <si>
    <r>
      <rPr>
        <b/>
        <sz val="8"/>
        <rFont val="Times New Roman Baltic"/>
        <family val="0"/>
      </rPr>
      <t>120</t>
    </r>
    <r>
      <rPr>
        <strike/>
        <sz val="8"/>
        <color indexed="10"/>
        <rFont val="Times New Roman Baltic"/>
        <family val="0"/>
      </rPr>
      <t xml:space="preserve"> 117</t>
    </r>
  </si>
  <si>
    <r>
      <rPr>
        <b/>
        <sz val="8"/>
        <rFont val="Times New Roman Baltic"/>
        <family val="0"/>
      </rPr>
      <t xml:space="preserve">121 </t>
    </r>
    <r>
      <rPr>
        <strike/>
        <sz val="8"/>
        <color indexed="10"/>
        <rFont val="Times New Roman Baltic"/>
        <family val="0"/>
      </rPr>
      <t>118</t>
    </r>
  </si>
  <si>
    <r>
      <rPr>
        <b/>
        <sz val="8"/>
        <rFont val="Times New Roman Baltic"/>
        <family val="0"/>
      </rPr>
      <t xml:space="preserve">122 </t>
    </r>
    <r>
      <rPr>
        <strike/>
        <sz val="8"/>
        <color indexed="10"/>
        <rFont val="Times New Roman Baltic"/>
        <family val="0"/>
      </rPr>
      <t>119</t>
    </r>
  </si>
  <si>
    <r>
      <rPr>
        <b/>
        <sz val="8"/>
        <rFont val="Times New Roman Baltic"/>
        <family val="0"/>
      </rPr>
      <t xml:space="preserve">124 </t>
    </r>
    <r>
      <rPr>
        <strike/>
        <sz val="8"/>
        <color indexed="10"/>
        <rFont val="Times New Roman Baltic"/>
        <family val="0"/>
      </rPr>
      <t>120</t>
    </r>
  </si>
  <si>
    <r>
      <rPr>
        <b/>
        <sz val="8"/>
        <rFont val="Times New Roman Baltic"/>
        <family val="0"/>
      </rPr>
      <t xml:space="preserve">125 </t>
    </r>
    <r>
      <rPr>
        <strike/>
        <sz val="8"/>
        <color indexed="10"/>
        <rFont val="Times New Roman Baltic"/>
        <family val="0"/>
      </rPr>
      <t>121</t>
    </r>
  </si>
  <si>
    <r>
      <rPr>
        <b/>
        <sz val="8"/>
        <rFont val="Times New Roman Baltic"/>
        <family val="0"/>
      </rPr>
      <t>126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122</t>
    </r>
  </si>
  <si>
    <r>
      <rPr>
        <b/>
        <sz val="8"/>
        <rFont val="Times New Roman Baltic"/>
        <family val="0"/>
      </rPr>
      <t xml:space="preserve">127 </t>
    </r>
    <r>
      <rPr>
        <strike/>
        <sz val="8"/>
        <color indexed="10"/>
        <rFont val="Times New Roman Baltic"/>
        <family val="0"/>
      </rPr>
      <t>123</t>
    </r>
  </si>
  <si>
    <r>
      <rPr>
        <b/>
        <sz val="8"/>
        <rFont val="Times New Roman Baltic"/>
        <family val="0"/>
      </rPr>
      <t xml:space="preserve">128 </t>
    </r>
    <r>
      <rPr>
        <strike/>
        <sz val="8"/>
        <color indexed="10"/>
        <rFont val="Times New Roman Baltic"/>
        <family val="0"/>
      </rPr>
      <t>124</t>
    </r>
  </si>
  <si>
    <r>
      <rPr>
        <b/>
        <sz val="8"/>
        <rFont val="Times New Roman Baltic"/>
        <family val="0"/>
      </rPr>
      <t>129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125</t>
    </r>
  </si>
  <si>
    <r>
      <rPr>
        <b/>
        <sz val="8"/>
        <rFont val="Times New Roman Baltic"/>
        <family val="0"/>
      </rPr>
      <t xml:space="preserve">130 </t>
    </r>
    <r>
      <rPr>
        <strike/>
        <sz val="8"/>
        <color indexed="10"/>
        <rFont val="Times New Roman Baltic"/>
        <family val="0"/>
      </rPr>
      <t>126</t>
    </r>
  </si>
  <si>
    <r>
      <rPr>
        <b/>
        <sz val="8"/>
        <rFont val="Times New Roman Baltic"/>
        <family val="0"/>
      </rPr>
      <t>131</t>
    </r>
    <r>
      <rPr>
        <strike/>
        <sz val="8"/>
        <color indexed="10"/>
        <rFont val="Times New Roman Baltic"/>
        <family val="0"/>
      </rPr>
      <t xml:space="preserve"> 127</t>
    </r>
  </si>
  <si>
    <r>
      <rPr>
        <b/>
        <sz val="8"/>
        <rFont val="Times New Roman Baltic"/>
        <family val="0"/>
      </rPr>
      <t>132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128</t>
    </r>
  </si>
  <si>
    <r>
      <rPr>
        <b/>
        <sz val="8"/>
        <rFont val="Times New Roman Baltic"/>
        <family val="0"/>
      </rPr>
      <t>133</t>
    </r>
    <r>
      <rPr>
        <strike/>
        <sz val="8"/>
        <color indexed="10"/>
        <rFont val="Times New Roman Baltic"/>
        <family val="0"/>
      </rPr>
      <t xml:space="preserve"> 129</t>
    </r>
  </si>
  <si>
    <r>
      <rPr>
        <b/>
        <sz val="8"/>
        <rFont val="Times New Roman Baltic"/>
        <family val="0"/>
      </rPr>
      <t>134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130</t>
    </r>
  </si>
  <si>
    <r>
      <rPr>
        <b/>
        <sz val="8"/>
        <rFont val="Times New Roman Baltic"/>
        <family val="0"/>
      </rPr>
      <t xml:space="preserve">135 </t>
    </r>
    <r>
      <rPr>
        <strike/>
        <sz val="8"/>
        <color indexed="10"/>
        <rFont val="Times New Roman Baltic"/>
        <family val="0"/>
      </rPr>
      <t>131</t>
    </r>
  </si>
  <si>
    <r>
      <rPr>
        <b/>
        <sz val="8"/>
        <rFont val="Times New Roman Baltic"/>
        <family val="0"/>
      </rPr>
      <t xml:space="preserve">136 </t>
    </r>
    <r>
      <rPr>
        <strike/>
        <sz val="8"/>
        <color indexed="10"/>
        <rFont val="Times New Roman Baltic"/>
        <family val="0"/>
      </rPr>
      <t>132</t>
    </r>
  </si>
  <si>
    <r>
      <rPr>
        <b/>
        <sz val="8"/>
        <rFont val="Times New Roman Baltic"/>
        <family val="0"/>
      </rPr>
      <t xml:space="preserve">137 </t>
    </r>
    <r>
      <rPr>
        <strike/>
        <sz val="8"/>
        <color indexed="10"/>
        <rFont val="Times New Roman Baltic"/>
        <family val="0"/>
      </rPr>
      <t>133</t>
    </r>
  </si>
  <si>
    <r>
      <rPr>
        <b/>
        <sz val="8"/>
        <rFont val="Times New Roman Baltic"/>
        <family val="0"/>
      </rPr>
      <t xml:space="preserve">138 </t>
    </r>
    <r>
      <rPr>
        <strike/>
        <sz val="8"/>
        <color indexed="10"/>
        <rFont val="Times New Roman Baltic"/>
        <family val="0"/>
      </rPr>
      <t>134</t>
    </r>
  </si>
  <si>
    <r>
      <rPr>
        <b/>
        <sz val="8"/>
        <rFont val="Times New Roman Baltic"/>
        <family val="0"/>
      </rPr>
      <t>139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135</t>
    </r>
  </si>
  <si>
    <r>
      <rPr>
        <b/>
        <sz val="8"/>
        <rFont val="Times New Roman Baltic"/>
        <family val="0"/>
      </rPr>
      <t>140</t>
    </r>
    <r>
      <rPr>
        <strike/>
        <sz val="8"/>
        <color indexed="10"/>
        <rFont val="Times New Roman Baltic"/>
        <family val="0"/>
      </rPr>
      <t xml:space="preserve"> 136</t>
    </r>
  </si>
  <si>
    <r>
      <rPr>
        <b/>
        <sz val="8"/>
        <rFont val="Times New Roman Baltic"/>
        <family val="0"/>
      </rPr>
      <t>141</t>
    </r>
    <r>
      <rPr>
        <strike/>
        <sz val="8"/>
        <color indexed="10"/>
        <rFont val="Times New Roman Baltic"/>
        <family val="0"/>
      </rPr>
      <t xml:space="preserve"> 137</t>
    </r>
  </si>
  <si>
    <r>
      <rPr>
        <b/>
        <sz val="8"/>
        <rFont val="Times New Roman Baltic"/>
        <family val="0"/>
      </rPr>
      <t xml:space="preserve">142 </t>
    </r>
    <r>
      <rPr>
        <strike/>
        <sz val="8"/>
        <color indexed="10"/>
        <rFont val="Times New Roman Baltic"/>
        <family val="0"/>
      </rPr>
      <t>138</t>
    </r>
  </si>
  <si>
    <r>
      <rPr>
        <b/>
        <sz val="8"/>
        <rFont val="Times New Roman Baltic"/>
        <family val="0"/>
      </rPr>
      <t>143</t>
    </r>
    <r>
      <rPr>
        <strike/>
        <sz val="8"/>
        <color indexed="10"/>
        <rFont val="Times New Roman Baltic"/>
        <family val="0"/>
      </rPr>
      <t xml:space="preserve"> 139</t>
    </r>
  </si>
  <si>
    <r>
      <rPr>
        <b/>
        <sz val="8"/>
        <rFont val="Times New Roman Baltic"/>
        <family val="0"/>
      </rPr>
      <t xml:space="preserve">144 </t>
    </r>
    <r>
      <rPr>
        <strike/>
        <sz val="8"/>
        <color indexed="10"/>
        <rFont val="Times New Roman Baltic"/>
        <family val="0"/>
      </rPr>
      <t>140</t>
    </r>
  </si>
  <si>
    <r>
      <rPr>
        <b/>
        <sz val="8"/>
        <rFont val="Times New Roman Baltic"/>
        <family val="0"/>
      </rPr>
      <t xml:space="preserve">145 </t>
    </r>
    <r>
      <rPr>
        <strike/>
        <sz val="8"/>
        <color indexed="10"/>
        <rFont val="Times New Roman Baltic"/>
        <family val="0"/>
      </rPr>
      <t>141</t>
    </r>
  </si>
  <si>
    <r>
      <rPr>
        <b/>
        <sz val="8"/>
        <rFont val="Times New Roman Baltic"/>
        <family val="0"/>
      </rPr>
      <t xml:space="preserve">146 </t>
    </r>
    <r>
      <rPr>
        <strike/>
        <sz val="8"/>
        <color indexed="10"/>
        <rFont val="Times New Roman Baltic"/>
        <family val="0"/>
      </rPr>
      <t>142</t>
    </r>
  </si>
  <si>
    <r>
      <rPr>
        <b/>
        <sz val="8"/>
        <rFont val="Times New Roman Baltic"/>
        <family val="0"/>
      </rPr>
      <t xml:space="preserve">147 </t>
    </r>
    <r>
      <rPr>
        <strike/>
        <sz val="8"/>
        <color indexed="10"/>
        <rFont val="Times New Roman Baltic"/>
        <family val="0"/>
      </rPr>
      <t>143</t>
    </r>
  </si>
  <si>
    <r>
      <rPr>
        <b/>
        <sz val="8"/>
        <rFont val="Times New Roman Baltic"/>
        <family val="0"/>
      </rPr>
      <t xml:space="preserve">148 </t>
    </r>
    <r>
      <rPr>
        <strike/>
        <sz val="8"/>
        <color indexed="10"/>
        <rFont val="Times New Roman Baltic"/>
        <family val="0"/>
      </rPr>
      <t>144</t>
    </r>
  </si>
  <si>
    <r>
      <rPr>
        <b/>
        <sz val="8"/>
        <rFont val="Times New Roman Baltic"/>
        <family val="0"/>
      </rPr>
      <t xml:space="preserve">149 </t>
    </r>
    <r>
      <rPr>
        <strike/>
        <sz val="8"/>
        <color indexed="10"/>
        <rFont val="Times New Roman Baltic"/>
        <family val="0"/>
      </rPr>
      <t>145</t>
    </r>
  </si>
  <si>
    <r>
      <rPr>
        <b/>
        <sz val="8"/>
        <rFont val="Times New Roman Baltic"/>
        <family val="0"/>
      </rPr>
      <t>150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146</t>
    </r>
  </si>
  <si>
    <r>
      <rPr>
        <b/>
        <sz val="8"/>
        <rFont val="Times New Roman Baltic"/>
        <family val="0"/>
      </rPr>
      <t xml:space="preserve">151 </t>
    </r>
    <r>
      <rPr>
        <strike/>
        <sz val="8"/>
        <color indexed="10"/>
        <rFont val="Times New Roman Baltic"/>
        <family val="0"/>
      </rPr>
      <t>147</t>
    </r>
  </si>
  <si>
    <r>
      <rPr>
        <b/>
        <sz val="8"/>
        <rFont val="Times New Roman Baltic"/>
        <family val="0"/>
      </rPr>
      <t xml:space="preserve">152 </t>
    </r>
    <r>
      <rPr>
        <strike/>
        <sz val="8"/>
        <color indexed="10"/>
        <rFont val="Times New Roman Baltic"/>
        <family val="0"/>
      </rPr>
      <t>148</t>
    </r>
  </si>
  <si>
    <r>
      <rPr>
        <b/>
        <sz val="8"/>
        <rFont val="Times New Roman Baltic"/>
        <family val="0"/>
      </rPr>
      <t xml:space="preserve">153 </t>
    </r>
    <r>
      <rPr>
        <strike/>
        <sz val="8"/>
        <color indexed="10"/>
        <rFont val="Times New Roman Baltic"/>
        <family val="0"/>
      </rPr>
      <t>149</t>
    </r>
  </si>
  <si>
    <r>
      <rPr>
        <b/>
        <sz val="8"/>
        <rFont val="Times New Roman Baltic"/>
        <family val="0"/>
      </rPr>
      <t xml:space="preserve">154 </t>
    </r>
    <r>
      <rPr>
        <strike/>
        <sz val="8"/>
        <color indexed="10"/>
        <rFont val="Times New Roman Baltic"/>
        <family val="0"/>
      </rPr>
      <t>150</t>
    </r>
  </si>
  <si>
    <r>
      <rPr>
        <b/>
        <sz val="8"/>
        <rFont val="Times New Roman Baltic"/>
        <family val="0"/>
      </rPr>
      <t xml:space="preserve">155 </t>
    </r>
    <r>
      <rPr>
        <strike/>
        <sz val="8"/>
        <color indexed="10"/>
        <rFont val="Times New Roman Baltic"/>
        <family val="0"/>
      </rPr>
      <t>151</t>
    </r>
  </si>
  <si>
    <r>
      <rPr>
        <b/>
        <sz val="8"/>
        <rFont val="Times New Roman Baltic"/>
        <family val="0"/>
      </rPr>
      <t>156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152</t>
    </r>
  </si>
  <si>
    <r>
      <rPr>
        <b/>
        <sz val="8"/>
        <rFont val="Times New Roman Baltic"/>
        <family val="0"/>
      </rPr>
      <t>157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153</t>
    </r>
  </si>
  <si>
    <r>
      <rPr>
        <b/>
        <sz val="8"/>
        <rFont val="Times New Roman Baltic"/>
        <family val="0"/>
      </rPr>
      <t>158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154</t>
    </r>
  </si>
  <si>
    <r>
      <rPr>
        <b/>
        <sz val="8"/>
        <rFont val="Times New Roman Baltic"/>
        <family val="0"/>
      </rPr>
      <t xml:space="preserve">159 </t>
    </r>
    <r>
      <rPr>
        <strike/>
        <sz val="8"/>
        <color indexed="10"/>
        <rFont val="Times New Roman Baltic"/>
        <family val="0"/>
      </rPr>
      <t>155</t>
    </r>
  </si>
  <si>
    <r>
      <rPr>
        <b/>
        <sz val="8"/>
        <rFont val="Times New Roman Baltic"/>
        <family val="0"/>
      </rPr>
      <t>160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156</t>
    </r>
  </si>
  <si>
    <r>
      <rPr>
        <b/>
        <sz val="8"/>
        <rFont val="Times New Roman Baltic"/>
        <family val="0"/>
      </rPr>
      <t xml:space="preserve">161 </t>
    </r>
    <r>
      <rPr>
        <strike/>
        <sz val="8"/>
        <color indexed="10"/>
        <rFont val="Times New Roman Baltic"/>
        <family val="0"/>
      </rPr>
      <t>157</t>
    </r>
  </si>
  <si>
    <r>
      <rPr>
        <b/>
        <sz val="8"/>
        <rFont val="Times New Roman Baltic"/>
        <family val="0"/>
      </rPr>
      <t xml:space="preserve">162 </t>
    </r>
    <r>
      <rPr>
        <strike/>
        <sz val="8"/>
        <color indexed="10"/>
        <rFont val="Times New Roman Baltic"/>
        <family val="0"/>
      </rPr>
      <t>158</t>
    </r>
  </si>
  <si>
    <r>
      <rPr>
        <b/>
        <sz val="8"/>
        <rFont val="Times New Roman Baltic"/>
        <family val="0"/>
      </rPr>
      <t xml:space="preserve">163 </t>
    </r>
    <r>
      <rPr>
        <strike/>
        <sz val="8"/>
        <color indexed="10"/>
        <rFont val="Times New Roman Baltic"/>
        <family val="0"/>
      </rPr>
      <t>159</t>
    </r>
  </si>
  <si>
    <r>
      <rPr>
        <b/>
        <sz val="8"/>
        <rFont val="Times New Roman Baltic"/>
        <family val="0"/>
      </rPr>
      <t>164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160</t>
    </r>
  </si>
  <si>
    <r>
      <rPr>
        <b/>
        <sz val="8"/>
        <rFont val="Times New Roman Baltic"/>
        <family val="0"/>
      </rPr>
      <t xml:space="preserve">165 </t>
    </r>
    <r>
      <rPr>
        <strike/>
        <sz val="8"/>
        <color indexed="10"/>
        <rFont val="Times New Roman Baltic"/>
        <family val="0"/>
      </rPr>
      <t>161</t>
    </r>
  </si>
  <si>
    <r>
      <rPr>
        <b/>
        <sz val="8"/>
        <rFont val="Times New Roman Baltic"/>
        <family val="0"/>
      </rPr>
      <t xml:space="preserve">166 </t>
    </r>
    <r>
      <rPr>
        <strike/>
        <sz val="8"/>
        <color indexed="10"/>
        <rFont val="Times New Roman Baltic"/>
        <family val="0"/>
      </rPr>
      <t>162</t>
    </r>
  </si>
  <si>
    <r>
      <rPr>
        <b/>
        <sz val="8"/>
        <rFont val="Times New Roman Baltic"/>
        <family val="0"/>
      </rPr>
      <t xml:space="preserve">167 </t>
    </r>
    <r>
      <rPr>
        <strike/>
        <sz val="8"/>
        <color indexed="10"/>
        <rFont val="Times New Roman Baltic"/>
        <family val="0"/>
      </rPr>
      <t>163</t>
    </r>
  </si>
  <si>
    <r>
      <rPr>
        <b/>
        <sz val="8"/>
        <rFont val="Times New Roman Baltic"/>
        <family val="0"/>
      </rPr>
      <t>168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164</t>
    </r>
  </si>
  <si>
    <r>
      <rPr>
        <b/>
        <sz val="8"/>
        <rFont val="Times New Roman Baltic"/>
        <family val="0"/>
      </rPr>
      <t>169</t>
    </r>
    <r>
      <rPr>
        <strike/>
        <sz val="8"/>
        <color indexed="10"/>
        <rFont val="Times New Roman Baltic"/>
        <family val="0"/>
      </rPr>
      <t xml:space="preserve"> 165</t>
    </r>
  </si>
  <si>
    <r>
      <rPr>
        <b/>
        <sz val="8"/>
        <rFont val="Times New Roman Baltic"/>
        <family val="0"/>
      </rPr>
      <t>170</t>
    </r>
    <r>
      <rPr>
        <strike/>
        <sz val="8"/>
        <color indexed="10"/>
        <rFont val="Times New Roman Baltic"/>
        <family val="1"/>
      </rPr>
      <t xml:space="preserve"> 167</t>
    </r>
  </si>
  <si>
    <r>
      <rPr>
        <b/>
        <sz val="8"/>
        <rFont val="Times New Roman Baltic"/>
        <family val="0"/>
      </rPr>
      <t>171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168</t>
    </r>
  </si>
  <si>
    <r>
      <rPr>
        <b/>
        <sz val="8"/>
        <rFont val="Times New Roman Baltic"/>
        <family val="0"/>
      </rPr>
      <t>172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169</t>
    </r>
  </si>
  <si>
    <r>
      <rPr>
        <b/>
        <sz val="8"/>
        <rFont val="Times New Roman Baltic"/>
        <family val="0"/>
      </rPr>
      <t>173</t>
    </r>
    <r>
      <rPr>
        <strike/>
        <sz val="8"/>
        <color indexed="10"/>
        <rFont val="Times New Roman Baltic"/>
        <family val="0"/>
      </rPr>
      <t xml:space="preserve"> 170</t>
    </r>
  </si>
  <si>
    <r>
      <rPr>
        <b/>
        <sz val="8"/>
        <rFont val="Times New Roman Baltic"/>
        <family val="0"/>
      </rPr>
      <t>174</t>
    </r>
    <r>
      <rPr>
        <strike/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171</t>
    </r>
  </si>
  <si>
    <r>
      <rPr>
        <b/>
        <sz val="8"/>
        <rFont val="Times New Roman Baltic"/>
        <family val="0"/>
      </rPr>
      <t xml:space="preserve">175 </t>
    </r>
    <r>
      <rPr>
        <strike/>
        <sz val="8"/>
        <color indexed="10"/>
        <rFont val="Times New Roman Baltic"/>
        <family val="1"/>
      </rPr>
      <t>172</t>
    </r>
  </si>
  <si>
    <r>
      <rPr>
        <b/>
        <sz val="8"/>
        <rFont val="Times New Roman Baltic"/>
        <family val="0"/>
      </rPr>
      <t xml:space="preserve">176 </t>
    </r>
    <r>
      <rPr>
        <strike/>
        <sz val="8"/>
        <color indexed="10"/>
        <rFont val="Times New Roman Baltic"/>
        <family val="1"/>
      </rPr>
      <t>173</t>
    </r>
  </si>
  <si>
    <r>
      <rPr>
        <b/>
        <sz val="8"/>
        <rFont val="Times New Roman Baltic"/>
        <family val="0"/>
      </rPr>
      <t xml:space="preserve">177 </t>
    </r>
    <r>
      <rPr>
        <strike/>
        <sz val="8"/>
        <color indexed="10"/>
        <rFont val="Times New Roman Baltic"/>
        <family val="1"/>
      </rPr>
      <t>174</t>
    </r>
  </si>
  <si>
    <r>
      <rPr>
        <b/>
        <sz val="8"/>
        <rFont val="Times New Roman Baltic"/>
        <family val="0"/>
      </rPr>
      <t>178</t>
    </r>
    <r>
      <rPr>
        <strike/>
        <sz val="8"/>
        <color indexed="10"/>
        <rFont val="Times New Roman Baltic"/>
        <family val="1"/>
      </rPr>
      <t xml:space="preserve"> 175</t>
    </r>
  </si>
  <si>
    <r>
      <rPr>
        <b/>
        <sz val="8"/>
        <rFont val="Times New Roman Baltic"/>
        <family val="0"/>
      </rPr>
      <t>179</t>
    </r>
    <r>
      <rPr>
        <strike/>
        <sz val="8"/>
        <color indexed="10"/>
        <rFont val="Times New Roman Baltic"/>
        <family val="1"/>
      </rPr>
      <t xml:space="preserve"> 176</t>
    </r>
  </si>
  <si>
    <r>
      <rPr>
        <b/>
        <sz val="8"/>
        <rFont val="Times New Roman Baltic"/>
        <family val="0"/>
      </rPr>
      <t xml:space="preserve">180 </t>
    </r>
    <r>
      <rPr>
        <strike/>
        <sz val="8"/>
        <color indexed="10"/>
        <rFont val="Times New Roman Baltic"/>
        <family val="1"/>
      </rPr>
      <t>177</t>
    </r>
  </si>
  <si>
    <r>
      <rPr>
        <b/>
        <sz val="8"/>
        <rFont val="Times New Roman Baltic"/>
        <family val="0"/>
      </rPr>
      <t>181</t>
    </r>
    <r>
      <rPr>
        <strike/>
        <sz val="8"/>
        <color indexed="10"/>
        <rFont val="Times New Roman Baltic"/>
        <family val="1"/>
      </rPr>
      <t xml:space="preserve"> 178</t>
    </r>
  </si>
  <si>
    <r>
      <rPr>
        <b/>
        <sz val="8"/>
        <rFont val="Times New Roman Baltic"/>
        <family val="0"/>
      </rPr>
      <t>182</t>
    </r>
    <r>
      <rPr>
        <strike/>
        <sz val="8"/>
        <color indexed="10"/>
        <rFont val="Times New Roman Baltic"/>
        <family val="1"/>
      </rPr>
      <t xml:space="preserve"> 179</t>
    </r>
  </si>
  <si>
    <r>
      <rPr>
        <b/>
        <sz val="8"/>
        <rFont val="Times New Roman Baltic"/>
        <family val="0"/>
      </rPr>
      <t xml:space="preserve">183 </t>
    </r>
    <r>
      <rPr>
        <strike/>
        <sz val="8"/>
        <color indexed="10"/>
        <rFont val="Times New Roman Baltic"/>
        <family val="1"/>
      </rPr>
      <t>180</t>
    </r>
  </si>
  <si>
    <r>
      <rPr>
        <b/>
        <sz val="8"/>
        <rFont val="Times New Roman Baltic"/>
        <family val="0"/>
      </rPr>
      <t xml:space="preserve">184 </t>
    </r>
    <r>
      <rPr>
        <strike/>
        <sz val="8"/>
        <color indexed="10"/>
        <rFont val="Times New Roman Baltic"/>
        <family val="1"/>
      </rPr>
      <t>181</t>
    </r>
  </si>
  <si>
    <r>
      <rPr>
        <b/>
        <sz val="8"/>
        <rFont val="Times New Roman Baltic"/>
        <family val="0"/>
      </rPr>
      <t>187</t>
    </r>
    <r>
      <rPr>
        <strike/>
        <sz val="8"/>
        <color indexed="10"/>
        <rFont val="Times New Roman Baltic"/>
        <family val="1"/>
      </rPr>
      <t xml:space="preserve"> 182</t>
    </r>
  </si>
  <si>
    <r>
      <rPr>
        <b/>
        <sz val="8"/>
        <rFont val="Times New Roman Baltic"/>
        <family val="0"/>
      </rPr>
      <t>188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183</t>
    </r>
  </si>
  <si>
    <r>
      <rPr>
        <b/>
        <sz val="8"/>
        <rFont val="Times New Roman Baltic"/>
        <family val="0"/>
      </rPr>
      <t xml:space="preserve">189 </t>
    </r>
    <r>
      <rPr>
        <strike/>
        <sz val="8"/>
        <color indexed="10"/>
        <rFont val="Times New Roman Baltic"/>
        <family val="1"/>
      </rPr>
      <t>184</t>
    </r>
  </si>
  <si>
    <r>
      <rPr>
        <b/>
        <sz val="8"/>
        <rFont val="Times New Roman Baltic"/>
        <family val="0"/>
      </rPr>
      <t>190</t>
    </r>
    <r>
      <rPr>
        <strike/>
        <sz val="8"/>
        <color indexed="10"/>
        <rFont val="Times New Roman Baltic"/>
        <family val="1"/>
      </rPr>
      <t xml:space="preserve"> 185</t>
    </r>
  </si>
  <si>
    <r>
      <rPr>
        <b/>
        <sz val="8"/>
        <rFont val="Times New Roman Baltic"/>
        <family val="0"/>
      </rPr>
      <t>191</t>
    </r>
    <r>
      <rPr>
        <strike/>
        <sz val="8"/>
        <color indexed="10"/>
        <rFont val="Times New Roman Baltic"/>
        <family val="1"/>
      </rPr>
      <t xml:space="preserve"> 186</t>
    </r>
  </si>
  <si>
    <r>
      <rPr>
        <b/>
        <sz val="8"/>
        <rFont val="Times New Roman Baltic"/>
        <family val="0"/>
      </rPr>
      <t>192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187</t>
    </r>
  </si>
  <si>
    <r>
      <rPr>
        <b/>
        <sz val="8"/>
        <rFont val="Times New Roman Baltic"/>
        <family val="0"/>
      </rPr>
      <t xml:space="preserve">193 </t>
    </r>
    <r>
      <rPr>
        <strike/>
        <sz val="8"/>
        <color indexed="10"/>
        <rFont val="Times New Roman Baltic"/>
        <family val="1"/>
      </rPr>
      <t>188</t>
    </r>
  </si>
  <si>
    <r>
      <rPr>
        <b/>
        <sz val="8"/>
        <rFont val="Times New Roman Baltic"/>
        <family val="0"/>
      </rPr>
      <t xml:space="preserve">194 </t>
    </r>
    <r>
      <rPr>
        <strike/>
        <sz val="8"/>
        <color indexed="10"/>
        <rFont val="Times New Roman Baltic"/>
        <family val="1"/>
      </rPr>
      <t>189</t>
    </r>
  </si>
  <si>
    <r>
      <rPr>
        <b/>
        <sz val="8"/>
        <rFont val="Times New Roman Baltic"/>
        <family val="0"/>
      </rPr>
      <t>195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190</t>
    </r>
  </si>
  <si>
    <r>
      <rPr>
        <b/>
        <sz val="8"/>
        <rFont val="Times New Roman Baltic"/>
        <family val="0"/>
      </rPr>
      <t>196</t>
    </r>
    <r>
      <rPr>
        <strike/>
        <sz val="8"/>
        <color indexed="10"/>
        <rFont val="Times New Roman Baltic"/>
        <family val="1"/>
      </rPr>
      <t xml:space="preserve"> 191</t>
    </r>
  </si>
  <si>
    <r>
      <rPr>
        <b/>
        <sz val="8"/>
        <rFont val="Times New Roman Baltic"/>
        <family val="0"/>
      </rPr>
      <t>197</t>
    </r>
    <r>
      <rPr>
        <strike/>
        <sz val="8"/>
        <color indexed="10"/>
        <rFont val="Times New Roman Baltic"/>
        <family val="1"/>
      </rPr>
      <t xml:space="preserve"> 192</t>
    </r>
  </si>
  <si>
    <r>
      <rPr>
        <b/>
        <sz val="8"/>
        <rFont val="Times New Roman Baltic"/>
        <family val="0"/>
      </rPr>
      <t>198</t>
    </r>
    <r>
      <rPr>
        <strike/>
        <sz val="8"/>
        <color indexed="10"/>
        <rFont val="Times New Roman Baltic"/>
        <family val="1"/>
      </rPr>
      <t xml:space="preserve"> 193</t>
    </r>
  </si>
  <si>
    <r>
      <rPr>
        <b/>
        <sz val="8"/>
        <rFont val="Times New Roman Baltic"/>
        <family val="0"/>
      </rPr>
      <t xml:space="preserve">199 </t>
    </r>
    <r>
      <rPr>
        <strike/>
        <sz val="8"/>
        <color indexed="10"/>
        <rFont val="Times New Roman Baltic"/>
        <family val="1"/>
      </rPr>
      <t>194</t>
    </r>
  </si>
  <si>
    <r>
      <rPr>
        <b/>
        <sz val="8"/>
        <rFont val="Times New Roman Baltic"/>
        <family val="0"/>
      </rPr>
      <t xml:space="preserve">200 </t>
    </r>
    <r>
      <rPr>
        <strike/>
        <sz val="8"/>
        <color indexed="10"/>
        <rFont val="Times New Roman Baltic"/>
        <family val="1"/>
      </rPr>
      <t>195</t>
    </r>
  </si>
  <si>
    <r>
      <rPr>
        <b/>
        <sz val="8"/>
        <rFont val="Times New Roman Baltic"/>
        <family val="0"/>
      </rPr>
      <t>201</t>
    </r>
    <r>
      <rPr>
        <strike/>
        <sz val="8"/>
        <color indexed="10"/>
        <rFont val="Times New Roman Baltic"/>
        <family val="1"/>
      </rPr>
      <t xml:space="preserve"> 196</t>
    </r>
  </si>
  <si>
    <r>
      <rPr>
        <b/>
        <sz val="8"/>
        <rFont val="Times New Roman Baltic"/>
        <family val="0"/>
      </rPr>
      <t>208</t>
    </r>
    <r>
      <rPr>
        <strike/>
        <sz val="8"/>
        <color indexed="10"/>
        <rFont val="Times New Roman Baltic"/>
        <family val="0"/>
      </rPr>
      <t xml:space="preserve"> 200</t>
    </r>
  </si>
  <si>
    <r>
      <rPr>
        <b/>
        <sz val="8"/>
        <rFont val="Times New Roman Baltic"/>
        <family val="0"/>
      </rPr>
      <t>209</t>
    </r>
    <r>
      <rPr>
        <strike/>
        <sz val="8"/>
        <color indexed="10"/>
        <rFont val="Times New Roman Baltic"/>
        <family val="0"/>
      </rPr>
      <t xml:space="preserve"> 201</t>
    </r>
  </si>
  <si>
    <r>
      <rPr>
        <b/>
        <sz val="8"/>
        <rFont val="Times New Roman Baltic"/>
        <family val="0"/>
      </rPr>
      <t xml:space="preserve">210 </t>
    </r>
    <r>
      <rPr>
        <strike/>
        <sz val="8"/>
        <color indexed="10"/>
        <rFont val="Times New Roman Baltic"/>
        <family val="0"/>
      </rPr>
      <t>202</t>
    </r>
  </si>
  <si>
    <r>
      <rPr>
        <b/>
        <sz val="8"/>
        <rFont val="Times New Roman Baltic"/>
        <family val="0"/>
      </rPr>
      <t>211</t>
    </r>
    <r>
      <rPr>
        <strike/>
        <sz val="8"/>
        <color indexed="10"/>
        <rFont val="Times New Roman Baltic"/>
        <family val="0"/>
      </rPr>
      <t xml:space="preserve"> 203</t>
    </r>
  </si>
  <si>
    <r>
      <rPr>
        <b/>
        <sz val="8"/>
        <rFont val="Times New Roman Baltic"/>
        <family val="0"/>
      </rPr>
      <t xml:space="preserve">212 </t>
    </r>
    <r>
      <rPr>
        <strike/>
        <sz val="8"/>
        <color indexed="10"/>
        <rFont val="Times New Roman Baltic"/>
        <family val="0"/>
      </rPr>
      <t>204</t>
    </r>
  </si>
  <si>
    <r>
      <rPr>
        <b/>
        <sz val="8"/>
        <rFont val="Times New Roman Baltic"/>
        <family val="0"/>
      </rPr>
      <t>213</t>
    </r>
    <r>
      <rPr>
        <strike/>
        <sz val="8"/>
        <color indexed="10"/>
        <rFont val="Times New Roman Baltic"/>
        <family val="0"/>
      </rPr>
      <t xml:space="preserve"> 205</t>
    </r>
  </si>
  <si>
    <r>
      <rPr>
        <b/>
        <sz val="8"/>
        <rFont val="Times New Roman Baltic"/>
        <family val="0"/>
      </rPr>
      <t>214</t>
    </r>
    <r>
      <rPr>
        <strike/>
        <sz val="8"/>
        <color indexed="10"/>
        <rFont val="Times New Roman Baltic"/>
        <family val="0"/>
      </rPr>
      <t xml:space="preserve"> 206</t>
    </r>
  </si>
  <si>
    <r>
      <rPr>
        <b/>
        <sz val="8"/>
        <rFont val="Times New Roman Baltic"/>
        <family val="0"/>
      </rPr>
      <t xml:space="preserve">215 </t>
    </r>
    <r>
      <rPr>
        <strike/>
        <sz val="8"/>
        <color indexed="10"/>
        <rFont val="Times New Roman Baltic"/>
        <family val="0"/>
      </rPr>
      <t>207</t>
    </r>
  </si>
  <si>
    <r>
      <rPr>
        <b/>
        <sz val="8"/>
        <rFont val="Times New Roman Baltic"/>
        <family val="0"/>
      </rPr>
      <t>216</t>
    </r>
    <r>
      <rPr>
        <strike/>
        <sz val="8"/>
        <color indexed="10"/>
        <rFont val="Times New Roman Baltic"/>
        <family val="0"/>
      </rPr>
      <t xml:space="preserve"> 208</t>
    </r>
  </si>
  <si>
    <r>
      <rPr>
        <b/>
        <sz val="8"/>
        <rFont val="Times New Roman Baltic"/>
        <family val="0"/>
      </rPr>
      <t>217</t>
    </r>
    <r>
      <rPr>
        <strike/>
        <sz val="8"/>
        <color indexed="10"/>
        <rFont val="Times New Roman Baltic"/>
        <family val="0"/>
      </rPr>
      <t xml:space="preserve"> 209</t>
    </r>
  </si>
  <si>
    <r>
      <rPr>
        <b/>
        <sz val="8"/>
        <rFont val="Times New Roman Baltic"/>
        <family val="0"/>
      </rPr>
      <t xml:space="preserve">218 </t>
    </r>
    <r>
      <rPr>
        <strike/>
        <sz val="8"/>
        <color indexed="10"/>
        <rFont val="Times New Roman Baltic"/>
        <family val="0"/>
      </rPr>
      <t>210</t>
    </r>
  </si>
  <si>
    <r>
      <rPr>
        <b/>
        <sz val="8"/>
        <rFont val="Times New Roman Baltic"/>
        <family val="0"/>
      </rPr>
      <t xml:space="preserve">219 </t>
    </r>
    <r>
      <rPr>
        <strike/>
        <sz val="8"/>
        <color indexed="10"/>
        <rFont val="Times New Roman Baltic"/>
        <family val="0"/>
      </rPr>
      <t>211</t>
    </r>
  </si>
  <si>
    <r>
      <rPr>
        <b/>
        <sz val="8"/>
        <rFont val="Times New Roman Baltic"/>
        <family val="0"/>
      </rPr>
      <t xml:space="preserve">220 </t>
    </r>
    <r>
      <rPr>
        <strike/>
        <sz val="8"/>
        <color indexed="10"/>
        <rFont val="Times New Roman Baltic"/>
        <family val="0"/>
      </rPr>
      <t>212</t>
    </r>
  </si>
  <si>
    <r>
      <rPr>
        <b/>
        <sz val="8"/>
        <rFont val="Times New Roman Baltic"/>
        <family val="0"/>
      </rPr>
      <t>221</t>
    </r>
    <r>
      <rPr>
        <strike/>
        <sz val="8"/>
        <color indexed="10"/>
        <rFont val="Times New Roman Baltic"/>
        <family val="0"/>
      </rPr>
      <t xml:space="preserve"> 213</t>
    </r>
  </si>
  <si>
    <r>
      <rPr>
        <b/>
        <sz val="8"/>
        <rFont val="Times New Roman Baltic"/>
        <family val="0"/>
      </rPr>
      <t>222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214</t>
    </r>
  </si>
  <si>
    <r>
      <rPr>
        <b/>
        <sz val="8"/>
        <rFont val="Times New Roman Baltic"/>
        <family val="0"/>
      </rPr>
      <t>223</t>
    </r>
    <r>
      <rPr>
        <strike/>
        <sz val="8"/>
        <color indexed="10"/>
        <rFont val="Times New Roman Baltic"/>
        <family val="0"/>
      </rPr>
      <t xml:space="preserve"> 215</t>
    </r>
  </si>
  <si>
    <r>
      <rPr>
        <b/>
        <sz val="8"/>
        <rFont val="Times New Roman Baltic"/>
        <family val="0"/>
      </rPr>
      <t>224</t>
    </r>
    <r>
      <rPr>
        <strike/>
        <sz val="8"/>
        <color indexed="10"/>
        <rFont val="Times New Roman Baltic"/>
        <family val="0"/>
      </rPr>
      <t xml:space="preserve"> 216</t>
    </r>
  </si>
  <si>
    <r>
      <rPr>
        <b/>
        <sz val="8"/>
        <rFont val="Times New Roman Baltic"/>
        <family val="0"/>
      </rPr>
      <t>225</t>
    </r>
    <r>
      <rPr>
        <strike/>
        <sz val="8"/>
        <color indexed="10"/>
        <rFont val="Times New Roman Baltic"/>
        <family val="0"/>
      </rPr>
      <t xml:space="preserve"> 217</t>
    </r>
  </si>
  <si>
    <r>
      <rPr>
        <b/>
        <sz val="8"/>
        <rFont val="Times New Roman Baltic"/>
        <family val="0"/>
      </rPr>
      <t>226</t>
    </r>
    <r>
      <rPr>
        <strike/>
        <sz val="8"/>
        <color indexed="10"/>
        <rFont val="Times New Roman Baltic"/>
        <family val="0"/>
      </rPr>
      <t xml:space="preserve"> 218</t>
    </r>
  </si>
  <si>
    <r>
      <rPr>
        <b/>
        <sz val="8"/>
        <rFont val="Times New Roman Baltic"/>
        <family val="0"/>
      </rPr>
      <t>227</t>
    </r>
    <r>
      <rPr>
        <strike/>
        <sz val="8"/>
        <color indexed="10"/>
        <rFont val="Times New Roman Baltic"/>
        <family val="0"/>
      </rPr>
      <t xml:space="preserve"> 219</t>
    </r>
  </si>
  <si>
    <r>
      <rPr>
        <b/>
        <sz val="8"/>
        <rFont val="Times New Roman Baltic"/>
        <family val="0"/>
      </rPr>
      <t>228</t>
    </r>
    <r>
      <rPr>
        <strike/>
        <sz val="8"/>
        <color indexed="10"/>
        <rFont val="Times New Roman Baltic"/>
        <family val="0"/>
      </rPr>
      <t xml:space="preserve"> 220</t>
    </r>
  </si>
  <si>
    <r>
      <rPr>
        <b/>
        <sz val="8"/>
        <rFont val="Times New Roman Baltic"/>
        <family val="0"/>
      </rPr>
      <t xml:space="preserve">229 </t>
    </r>
    <r>
      <rPr>
        <strike/>
        <sz val="8"/>
        <color indexed="10"/>
        <rFont val="Times New Roman Baltic"/>
        <family val="0"/>
      </rPr>
      <t>221</t>
    </r>
  </si>
  <si>
    <r>
      <rPr>
        <b/>
        <sz val="8"/>
        <rFont val="Times New Roman Baltic"/>
        <family val="0"/>
      </rPr>
      <t>230</t>
    </r>
    <r>
      <rPr>
        <strike/>
        <sz val="8"/>
        <color indexed="10"/>
        <rFont val="Times New Roman Baltic"/>
        <family val="0"/>
      </rPr>
      <t xml:space="preserve"> 222</t>
    </r>
  </si>
  <si>
    <r>
      <rPr>
        <b/>
        <sz val="8"/>
        <rFont val="Times New Roman Baltic"/>
        <family val="0"/>
      </rPr>
      <t>231</t>
    </r>
    <r>
      <rPr>
        <strike/>
        <sz val="8"/>
        <color indexed="10"/>
        <rFont val="Times New Roman Baltic"/>
        <family val="0"/>
      </rPr>
      <t xml:space="preserve"> 223</t>
    </r>
  </si>
  <si>
    <r>
      <rPr>
        <b/>
        <sz val="8"/>
        <rFont val="Times New Roman Baltic"/>
        <family val="0"/>
      </rPr>
      <t>232</t>
    </r>
    <r>
      <rPr>
        <strike/>
        <sz val="8"/>
        <color indexed="10"/>
        <rFont val="Times New Roman Baltic"/>
        <family val="0"/>
      </rPr>
      <t xml:space="preserve"> 224</t>
    </r>
  </si>
  <si>
    <r>
      <rPr>
        <b/>
        <sz val="8"/>
        <rFont val="Times New Roman Baltic"/>
        <family val="0"/>
      </rPr>
      <t xml:space="preserve">233 </t>
    </r>
    <r>
      <rPr>
        <strike/>
        <sz val="8"/>
        <color indexed="10"/>
        <rFont val="Times New Roman Baltic"/>
        <family val="0"/>
      </rPr>
      <t>225</t>
    </r>
  </si>
  <si>
    <r>
      <rPr>
        <b/>
        <sz val="8"/>
        <rFont val="Times New Roman Baltic"/>
        <family val="0"/>
      </rPr>
      <t>240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229</t>
    </r>
  </si>
  <si>
    <r>
      <rPr>
        <b/>
        <sz val="8"/>
        <rFont val="Times New Roman Baltic"/>
        <family val="0"/>
      </rPr>
      <t xml:space="preserve">241 </t>
    </r>
    <r>
      <rPr>
        <strike/>
        <sz val="8"/>
        <color indexed="10"/>
        <rFont val="Times New Roman Baltic"/>
        <family val="0"/>
      </rPr>
      <t>230</t>
    </r>
  </si>
  <si>
    <r>
      <rPr>
        <b/>
        <sz val="8"/>
        <rFont val="Times New Roman Baltic"/>
        <family val="0"/>
      </rPr>
      <t>242</t>
    </r>
    <r>
      <rPr>
        <strike/>
        <sz val="8"/>
        <color indexed="10"/>
        <rFont val="Times New Roman Baltic"/>
        <family val="0"/>
      </rPr>
      <t xml:space="preserve"> 231</t>
    </r>
  </si>
  <si>
    <r>
      <rPr>
        <b/>
        <sz val="8"/>
        <rFont val="Times New Roman Baltic"/>
        <family val="0"/>
      </rPr>
      <t>243</t>
    </r>
    <r>
      <rPr>
        <strike/>
        <sz val="8"/>
        <color indexed="10"/>
        <rFont val="Times New Roman Baltic"/>
        <family val="0"/>
      </rPr>
      <t xml:space="preserve"> 232</t>
    </r>
  </si>
  <si>
    <r>
      <rPr>
        <b/>
        <sz val="8"/>
        <rFont val="Times New Roman Baltic"/>
        <family val="0"/>
      </rPr>
      <t xml:space="preserve">244 </t>
    </r>
    <r>
      <rPr>
        <strike/>
        <sz val="8"/>
        <color indexed="10"/>
        <rFont val="Times New Roman Baltic"/>
        <family val="0"/>
      </rPr>
      <t>233</t>
    </r>
  </si>
  <si>
    <r>
      <rPr>
        <b/>
        <sz val="8"/>
        <rFont val="Times New Roman Baltic"/>
        <family val="0"/>
      </rPr>
      <t>245</t>
    </r>
    <r>
      <rPr>
        <strike/>
        <sz val="8"/>
        <color indexed="10"/>
        <rFont val="Times New Roman Baltic"/>
        <family val="0"/>
      </rPr>
      <t xml:space="preserve"> 234</t>
    </r>
  </si>
  <si>
    <r>
      <rPr>
        <b/>
        <sz val="8"/>
        <rFont val="Times New Roman Baltic"/>
        <family val="0"/>
      </rPr>
      <t>246</t>
    </r>
    <r>
      <rPr>
        <strike/>
        <sz val="8"/>
        <color indexed="10"/>
        <rFont val="Times New Roman Baltic"/>
        <family val="0"/>
      </rPr>
      <t xml:space="preserve"> 235</t>
    </r>
  </si>
  <si>
    <r>
      <rPr>
        <b/>
        <sz val="8"/>
        <rFont val="Times New Roman Baltic"/>
        <family val="0"/>
      </rPr>
      <t xml:space="preserve">247 </t>
    </r>
    <r>
      <rPr>
        <strike/>
        <sz val="8"/>
        <color indexed="10"/>
        <rFont val="Times New Roman Baltic"/>
        <family val="0"/>
      </rPr>
      <t>236</t>
    </r>
  </si>
  <si>
    <r>
      <rPr>
        <b/>
        <sz val="8"/>
        <rFont val="Times New Roman Baltic"/>
        <family val="0"/>
      </rPr>
      <t>248</t>
    </r>
    <r>
      <rPr>
        <strike/>
        <sz val="8"/>
        <color indexed="10"/>
        <rFont val="Times New Roman Baltic"/>
        <family val="0"/>
      </rPr>
      <t xml:space="preserve"> 237</t>
    </r>
  </si>
  <si>
    <r>
      <rPr>
        <b/>
        <sz val="8"/>
        <rFont val="Times New Roman Baltic"/>
        <family val="0"/>
      </rPr>
      <t>249</t>
    </r>
    <r>
      <rPr>
        <strike/>
        <sz val="8"/>
        <color indexed="10"/>
        <rFont val="Times New Roman Baltic"/>
        <family val="0"/>
      </rPr>
      <t xml:space="preserve"> 238</t>
    </r>
  </si>
  <si>
    <r>
      <rPr>
        <b/>
        <sz val="8"/>
        <rFont val="Times New Roman Baltic"/>
        <family val="0"/>
      </rPr>
      <t>250</t>
    </r>
    <r>
      <rPr>
        <strike/>
        <sz val="8"/>
        <color indexed="10"/>
        <rFont val="Times New Roman Baltic"/>
        <family val="0"/>
      </rPr>
      <t xml:space="preserve"> 239</t>
    </r>
  </si>
  <si>
    <r>
      <rPr>
        <b/>
        <sz val="8"/>
        <rFont val="Times New Roman Baltic"/>
        <family val="0"/>
      </rPr>
      <t xml:space="preserve">251 </t>
    </r>
    <r>
      <rPr>
        <strike/>
        <sz val="8"/>
        <color indexed="10"/>
        <rFont val="Times New Roman Baltic"/>
        <family val="0"/>
      </rPr>
      <t>240</t>
    </r>
  </si>
  <si>
    <r>
      <rPr>
        <b/>
        <sz val="8"/>
        <rFont val="Times New Roman Baltic"/>
        <family val="0"/>
      </rPr>
      <t xml:space="preserve">252 </t>
    </r>
    <r>
      <rPr>
        <strike/>
        <sz val="8"/>
        <color indexed="10"/>
        <rFont val="Times New Roman Baltic"/>
        <family val="0"/>
      </rPr>
      <t>241</t>
    </r>
  </si>
  <si>
    <r>
      <rPr>
        <b/>
        <sz val="8"/>
        <rFont val="Times New Roman Baltic"/>
        <family val="0"/>
      </rPr>
      <t>253</t>
    </r>
    <r>
      <rPr>
        <strike/>
        <sz val="8"/>
        <color indexed="10"/>
        <rFont val="Times New Roman Baltic"/>
        <family val="0"/>
      </rPr>
      <t xml:space="preserve"> 242</t>
    </r>
  </si>
  <si>
    <r>
      <rPr>
        <b/>
        <sz val="8"/>
        <rFont val="Times New Roman Baltic"/>
        <family val="0"/>
      </rPr>
      <t>254</t>
    </r>
    <r>
      <rPr>
        <strike/>
        <sz val="8"/>
        <color indexed="10"/>
        <rFont val="Times New Roman Baltic"/>
        <family val="0"/>
      </rPr>
      <t xml:space="preserve"> 243</t>
    </r>
  </si>
  <si>
    <r>
      <rPr>
        <b/>
        <sz val="8"/>
        <rFont val="Times New Roman Baltic"/>
        <family val="0"/>
      </rPr>
      <t>255</t>
    </r>
    <r>
      <rPr>
        <strike/>
        <sz val="8"/>
        <color indexed="10"/>
        <rFont val="Times New Roman Baltic"/>
        <family val="0"/>
      </rPr>
      <t xml:space="preserve"> 244</t>
    </r>
  </si>
  <si>
    <r>
      <rPr>
        <b/>
        <sz val="8"/>
        <rFont val="Times New Roman Baltic"/>
        <family val="0"/>
      </rPr>
      <t>256</t>
    </r>
    <r>
      <rPr>
        <strike/>
        <sz val="8"/>
        <color indexed="10"/>
        <rFont val="Times New Roman Baltic"/>
        <family val="0"/>
      </rPr>
      <t xml:space="preserve"> 245</t>
    </r>
  </si>
  <si>
    <r>
      <rPr>
        <b/>
        <sz val="8"/>
        <rFont val="Times New Roman Baltic"/>
        <family val="0"/>
      </rPr>
      <t>257</t>
    </r>
    <r>
      <rPr>
        <strike/>
        <sz val="8"/>
        <color indexed="10"/>
        <rFont val="Times New Roman Baltic"/>
        <family val="0"/>
      </rPr>
      <t xml:space="preserve"> 246</t>
    </r>
  </si>
  <si>
    <r>
      <rPr>
        <b/>
        <sz val="8"/>
        <rFont val="Times New Roman Baltic"/>
        <family val="0"/>
      </rPr>
      <t>258</t>
    </r>
    <r>
      <rPr>
        <strike/>
        <sz val="8"/>
        <color indexed="10"/>
        <rFont val="Times New Roman Baltic"/>
        <family val="0"/>
      </rPr>
      <t xml:space="preserve"> 247</t>
    </r>
  </si>
  <si>
    <r>
      <rPr>
        <b/>
        <sz val="8"/>
        <rFont val="Times New Roman Baltic"/>
        <family val="0"/>
      </rPr>
      <t>259</t>
    </r>
    <r>
      <rPr>
        <strike/>
        <sz val="8"/>
        <color indexed="10"/>
        <rFont val="Times New Roman Baltic"/>
        <family val="0"/>
      </rPr>
      <t xml:space="preserve"> 248</t>
    </r>
  </si>
  <si>
    <r>
      <rPr>
        <b/>
        <sz val="8"/>
        <rFont val="Times New Roman Baltic"/>
        <family val="0"/>
      </rPr>
      <t xml:space="preserve">260 </t>
    </r>
    <r>
      <rPr>
        <strike/>
        <sz val="8"/>
        <color indexed="10"/>
        <rFont val="Times New Roman Baltic"/>
        <family val="0"/>
      </rPr>
      <t>249</t>
    </r>
  </si>
  <si>
    <r>
      <rPr>
        <b/>
        <sz val="8"/>
        <rFont val="Times New Roman Baltic"/>
        <family val="0"/>
      </rPr>
      <t>261</t>
    </r>
    <r>
      <rPr>
        <strike/>
        <sz val="8"/>
        <color indexed="10"/>
        <rFont val="Times New Roman Baltic"/>
        <family val="0"/>
      </rPr>
      <t xml:space="preserve"> 250</t>
    </r>
  </si>
  <si>
    <r>
      <rPr>
        <b/>
        <sz val="8"/>
        <rFont val="Times New Roman Baltic"/>
        <family val="0"/>
      </rPr>
      <t xml:space="preserve">262 </t>
    </r>
    <r>
      <rPr>
        <strike/>
        <sz val="8"/>
        <color indexed="10"/>
        <rFont val="Times New Roman Baltic"/>
        <family val="0"/>
      </rPr>
      <t>251</t>
    </r>
  </si>
  <si>
    <r>
      <rPr>
        <b/>
        <sz val="8"/>
        <rFont val="Times New Roman Baltic"/>
        <family val="0"/>
      </rPr>
      <t xml:space="preserve">263 </t>
    </r>
    <r>
      <rPr>
        <strike/>
        <sz val="8"/>
        <color indexed="10"/>
        <rFont val="Times New Roman Baltic"/>
        <family val="0"/>
      </rPr>
      <t>252</t>
    </r>
  </si>
  <si>
    <r>
      <rPr>
        <b/>
        <sz val="8"/>
        <rFont val="Times New Roman Baltic"/>
        <family val="0"/>
      </rPr>
      <t xml:space="preserve">264 </t>
    </r>
    <r>
      <rPr>
        <strike/>
        <sz val="8"/>
        <color indexed="10"/>
        <rFont val="Times New Roman Baltic"/>
        <family val="0"/>
      </rPr>
      <t>253</t>
    </r>
  </si>
  <si>
    <r>
      <rPr>
        <b/>
        <sz val="8"/>
        <rFont val="Times New Roman Baltic"/>
        <family val="0"/>
      </rPr>
      <t xml:space="preserve">265 </t>
    </r>
    <r>
      <rPr>
        <strike/>
        <sz val="8"/>
        <color indexed="10"/>
        <rFont val="Times New Roman Baltic"/>
        <family val="0"/>
      </rPr>
      <t>254</t>
    </r>
  </si>
  <si>
    <r>
      <rPr>
        <b/>
        <sz val="8"/>
        <rFont val="Times New Roman Baltic"/>
        <family val="0"/>
      </rPr>
      <t>266</t>
    </r>
    <r>
      <rPr>
        <strike/>
        <sz val="8"/>
        <color indexed="10"/>
        <rFont val="Times New Roman Baltic"/>
        <family val="0"/>
      </rPr>
      <t xml:space="preserve"> 255</t>
    </r>
  </si>
  <si>
    <r>
      <rPr>
        <b/>
        <sz val="8"/>
        <rFont val="Times New Roman Baltic"/>
        <family val="0"/>
      </rPr>
      <t>273</t>
    </r>
    <r>
      <rPr>
        <strike/>
        <sz val="8"/>
        <color indexed="10"/>
        <rFont val="Times New Roman Baltic"/>
        <family val="0"/>
      </rPr>
      <t xml:space="preserve"> 258</t>
    </r>
  </si>
  <si>
    <r>
      <rPr>
        <b/>
        <sz val="8"/>
        <rFont val="Times New Roman Baltic"/>
        <family val="0"/>
      </rPr>
      <t>274</t>
    </r>
    <r>
      <rPr>
        <strike/>
        <sz val="8"/>
        <color indexed="10"/>
        <rFont val="Times New Roman Baltic"/>
        <family val="0"/>
      </rPr>
      <t xml:space="preserve"> 259</t>
    </r>
  </si>
  <si>
    <r>
      <rPr>
        <b/>
        <sz val="8"/>
        <rFont val="Times New Roman Baltic"/>
        <family val="0"/>
      </rPr>
      <t xml:space="preserve">275 </t>
    </r>
    <r>
      <rPr>
        <strike/>
        <sz val="8"/>
        <color indexed="10"/>
        <rFont val="Times New Roman Baltic"/>
        <family val="0"/>
      </rPr>
      <t>260</t>
    </r>
  </si>
  <si>
    <r>
      <rPr>
        <b/>
        <sz val="8"/>
        <rFont val="Times New Roman Baltic"/>
        <family val="0"/>
      </rPr>
      <t>276</t>
    </r>
    <r>
      <rPr>
        <strike/>
        <sz val="8"/>
        <color indexed="10"/>
        <rFont val="Times New Roman Baltic"/>
        <family val="0"/>
      </rPr>
      <t xml:space="preserve"> 261</t>
    </r>
  </si>
  <si>
    <r>
      <rPr>
        <b/>
        <sz val="8"/>
        <rFont val="Times New Roman Baltic"/>
        <family val="0"/>
      </rPr>
      <t>277</t>
    </r>
    <r>
      <rPr>
        <strike/>
        <sz val="8"/>
        <color indexed="10"/>
        <rFont val="Times New Roman Baltic"/>
        <family val="0"/>
      </rPr>
      <t xml:space="preserve"> 262</t>
    </r>
  </si>
  <si>
    <r>
      <rPr>
        <b/>
        <sz val="8"/>
        <rFont val="Times New Roman Baltic"/>
        <family val="0"/>
      </rPr>
      <t>278</t>
    </r>
    <r>
      <rPr>
        <strike/>
        <sz val="8"/>
        <color indexed="10"/>
        <rFont val="Times New Roman Baltic"/>
        <family val="0"/>
      </rPr>
      <t xml:space="preserve"> 263</t>
    </r>
  </si>
  <si>
    <r>
      <rPr>
        <b/>
        <sz val="8"/>
        <rFont val="Times New Roman Baltic"/>
        <family val="0"/>
      </rPr>
      <t>279</t>
    </r>
    <r>
      <rPr>
        <strike/>
        <sz val="8"/>
        <color indexed="10"/>
        <rFont val="Times New Roman Baltic"/>
        <family val="0"/>
      </rPr>
      <t xml:space="preserve"> 264</t>
    </r>
  </si>
  <si>
    <r>
      <rPr>
        <b/>
        <sz val="8"/>
        <rFont val="Times New Roman Baltic"/>
        <family val="0"/>
      </rPr>
      <t>280</t>
    </r>
    <r>
      <rPr>
        <strike/>
        <sz val="8"/>
        <color indexed="10"/>
        <rFont val="Times New Roman Baltic"/>
        <family val="0"/>
      </rPr>
      <t xml:space="preserve"> 265</t>
    </r>
  </si>
  <si>
    <r>
      <rPr>
        <b/>
        <sz val="8"/>
        <rFont val="Times New Roman Baltic"/>
        <family val="0"/>
      </rPr>
      <t>281</t>
    </r>
    <r>
      <rPr>
        <strike/>
        <sz val="8"/>
        <color indexed="10"/>
        <rFont val="Times New Roman Baltic"/>
        <family val="0"/>
      </rPr>
      <t xml:space="preserve"> 266</t>
    </r>
  </si>
  <si>
    <r>
      <rPr>
        <b/>
        <sz val="8"/>
        <rFont val="Times New Roman Baltic"/>
        <family val="0"/>
      </rPr>
      <t>282</t>
    </r>
    <r>
      <rPr>
        <strike/>
        <sz val="8"/>
        <color indexed="10"/>
        <rFont val="Times New Roman Baltic"/>
        <family val="0"/>
      </rPr>
      <t xml:space="preserve"> 267</t>
    </r>
  </si>
  <si>
    <r>
      <rPr>
        <b/>
        <sz val="8"/>
        <rFont val="Times New Roman Baltic"/>
        <family val="0"/>
      </rPr>
      <t>283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268</t>
    </r>
  </si>
  <si>
    <r>
      <rPr>
        <b/>
        <sz val="8"/>
        <rFont val="Times New Roman Baltic"/>
        <family val="0"/>
      </rPr>
      <t>284</t>
    </r>
    <r>
      <rPr>
        <strike/>
        <sz val="8"/>
        <color indexed="10"/>
        <rFont val="Times New Roman Baltic"/>
        <family val="0"/>
      </rPr>
      <t xml:space="preserve"> 269</t>
    </r>
  </si>
  <si>
    <r>
      <rPr>
        <b/>
        <sz val="8"/>
        <rFont val="Times New Roman Baltic"/>
        <family val="0"/>
      </rPr>
      <t xml:space="preserve">285 </t>
    </r>
    <r>
      <rPr>
        <strike/>
        <sz val="8"/>
        <color indexed="10"/>
        <rFont val="Times New Roman Baltic"/>
        <family val="0"/>
      </rPr>
      <t>270</t>
    </r>
  </si>
  <si>
    <r>
      <rPr>
        <b/>
        <sz val="8"/>
        <rFont val="Times New Roman Baltic"/>
        <family val="0"/>
      </rPr>
      <t xml:space="preserve">286 </t>
    </r>
    <r>
      <rPr>
        <strike/>
        <sz val="8"/>
        <color indexed="10"/>
        <rFont val="Times New Roman Baltic"/>
        <family val="0"/>
      </rPr>
      <t>271</t>
    </r>
  </si>
  <si>
    <r>
      <rPr>
        <b/>
        <sz val="8"/>
        <rFont val="Times New Roman Baltic"/>
        <family val="0"/>
      </rPr>
      <t>287</t>
    </r>
    <r>
      <rPr>
        <strike/>
        <sz val="8"/>
        <color indexed="10"/>
        <rFont val="Times New Roman Baltic"/>
        <family val="0"/>
      </rPr>
      <t xml:space="preserve"> 272</t>
    </r>
  </si>
  <si>
    <r>
      <rPr>
        <b/>
        <sz val="8"/>
        <rFont val="Times New Roman Baltic"/>
        <family val="0"/>
      </rPr>
      <t xml:space="preserve">288 </t>
    </r>
    <r>
      <rPr>
        <strike/>
        <sz val="8"/>
        <color indexed="10"/>
        <rFont val="Times New Roman Baltic"/>
        <family val="0"/>
      </rPr>
      <t>273</t>
    </r>
  </si>
  <si>
    <r>
      <rPr>
        <b/>
        <sz val="8"/>
        <rFont val="Times New Roman Baltic"/>
        <family val="0"/>
      </rPr>
      <t xml:space="preserve">289 </t>
    </r>
    <r>
      <rPr>
        <strike/>
        <sz val="8"/>
        <color indexed="10"/>
        <rFont val="Times New Roman Baltic"/>
        <family val="0"/>
      </rPr>
      <t>274</t>
    </r>
  </si>
  <si>
    <r>
      <rPr>
        <b/>
        <sz val="8"/>
        <rFont val="Times New Roman Baltic"/>
        <family val="0"/>
      </rPr>
      <t>290</t>
    </r>
    <r>
      <rPr>
        <strike/>
        <sz val="8"/>
        <color indexed="10"/>
        <rFont val="Times New Roman Baltic"/>
        <family val="0"/>
      </rPr>
      <t xml:space="preserve"> 275</t>
    </r>
  </si>
  <si>
    <r>
      <rPr>
        <b/>
        <sz val="8"/>
        <rFont val="Times New Roman Baltic"/>
        <family val="0"/>
      </rPr>
      <t>291</t>
    </r>
    <r>
      <rPr>
        <strike/>
        <sz val="8"/>
        <color indexed="10"/>
        <rFont val="Times New Roman Baltic"/>
        <family val="0"/>
      </rPr>
      <t xml:space="preserve"> 276</t>
    </r>
  </si>
  <si>
    <r>
      <rPr>
        <b/>
        <sz val="8"/>
        <rFont val="Times New Roman Baltic"/>
        <family val="0"/>
      </rPr>
      <t xml:space="preserve">292 </t>
    </r>
    <r>
      <rPr>
        <strike/>
        <sz val="8"/>
        <color indexed="10"/>
        <rFont val="Times New Roman Baltic"/>
        <family val="0"/>
      </rPr>
      <t>277</t>
    </r>
  </si>
  <si>
    <r>
      <rPr>
        <b/>
        <sz val="8"/>
        <rFont val="Times New Roman Baltic"/>
        <family val="0"/>
      </rPr>
      <t xml:space="preserve">293 </t>
    </r>
    <r>
      <rPr>
        <strike/>
        <sz val="8"/>
        <color indexed="10"/>
        <rFont val="Times New Roman Baltic"/>
        <family val="0"/>
      </rPr>
      <t>278</t>
    </r>
  </si>
  <si>
    <r>
      <rPr>
        <b/>
        <sz val="8"/>
        <rFont val="Times New Roman Baltic"/>
        <family val="0"/>
      </rPr>
      <t xml:space="preserve">294 </t>
    </r>
    <r>
      <rPr>
        <strike/>
        <sz val="8"/>
        <color indexed="10"/>
        <rFont val="Times New Roman Baltic"/>
        <family val="0"/>
      </rPr>
      <t>279</t>
    </r>
  </si>
  <si>
    <r>
      <rPr>
        <b/>
        <sz val="8"/>
        <rFont val="Times New Roman Baltic"/>
        <family val="0"/>
      </rPr>
      <t>295</t>
    </r>
    <r>
      <rPr>
        <strike/>
        <sz val="8"/>
        <color indexed="10"/>
        <rFont val="Times New Roman Baltic"/>
        <family val="0"/>
      </rPr>
      <t xml:space="preserve"> 280</t>
    </r>
  </si>
  <si>
    <r>
      <rPr>
        <b/>
        <sz val="8"/>
        <rFont val="Times New Roman Baltic"/>
        <family val="0"/>
      </rPr>
      <t xml:space="preserve">296 </t>
    </r>
    <r>
      <rPr>
        <strike/>
        <sz val="8"/>
        <color indexed="10"/>
        <rFont val="Times New Roman Baltic"/>
        <family val="0"/>
      </rPr>
      <t>281</t>
    </r>
  </si>
  <si>
    <r>
      <rPr>
        <b/>
        <sz val="8"/>
        <rFont val="Times New Roman Baltic"/>
        <family val="0"/>
      </rPr>
      <t>297</t>
    </r>
    <r>
      <rPr>
        <strike/>
        <sz val="8"/>
        <color indexed="10"/>
        <rFont val="Times New Roman Baltic"/>
        <family val="0"/>
      </rPr>
      <t xml:space="preserve"> 282</t>
    </r>
  </si>
  <si>
    <r>
      <rPr>
        <b/>
        <sz val="8"/>
        <rFont val="Times New Roman Baltic"/>
        <family val="0"/>
      </rPr>
      <t>298</t>
    </r>
    <r>
      <rPr>
        <strike/>
        <sz val="8"/>
        <color indexed="10"/>
        <rFont val="Times New Roman Baltic"/>
        <family val="0"/>
      </rPr>
      <t xml:space="preserve"> 283</t>
    </r>
  </si>
  <si>
    <r>
      <rPr>
        <b/>
        <sz val="8"/>
        <rFont val="Times New Roman Baltic"/>
        <family val="0"/>
      </rPr>
      <t>299</t>
    </r>
    <r>
      <rPr>
        <strike/>
        <sz val="8"/>
        <color indexed="10"/>
        <rFont val="Times New Roman Baltic"/>
        <family val="0"/>
      </rPr>
      <t xml:space="preserve"> 284</t>
    </r>
  </si>
  <si>
    <r>
      <rPr>
        <b/>
        <sz val="8"/>
        <rFont val="Times New Roman Baltic"/>
        <family val="0"/>
      </rPr>
      <t xml:space="preserve">300 </t>
    </r>
    <r>
      <rPr>
        <strike/>
        <sz val="8"/>
        <color indexed="10"/>
        <rFont val="Times New Roman Baltic"/>
        <family val="0"/>
      </rPr>
      <t>285</t>
    </r>
  </si>
  <si>
    <r>
      <rPr>
        <b/>
        <sz val="8"/>
        <rFont val="Times New Roman Baltic"/>
        <family val="0"/>
      </rPr>
      <t>307</t>
    </r>
    <r>
      <rPr>
        <strike/>
        <sz val="8"/>
        <color indexed="10"/>
        <rFont val="Times New Roman Baltic"/>
        <family val="0"/>
      </rPr>
      <t xml:space="preserve"> 286</t>
    </r>
  </si>
  <si>
    <r>
      <rPr>
        <b/>
        <sz val="8"/>
        <rFont val="Times New Roman Baltic"/>
        <family val="0"/>
      </rPr>
      <t>308</t>
    </r>
    <r>
      <rPr>
        <strike/>
        <sz val="8"/>
        <color indexed="10"/>
        <rFont val="Times New Roman Baltic"/>
        <family val="0"/>
      </rPr>
      <t xml:space="preserve"> 287</t>
    </r>
  </si>
  <si>
    <r>
      <rPr>
        <b/>
        <sz val="8"/>
        <rFont val="Times New Roman Baltic"/>
        <family val="0"/>
      </rPr>
      <t>309</t>
    </r>
    <r>
      <rPr>
        <strike/>
        <sz val="8"/>
        <color indexed="10"/>
        <rFont val="Times New Roman Baltic"/>
        <family val="0"/>
      </rPr>
      <t xml:space="preserve"> 288</t>
    </r>
  </si>
  <si>
    <r>
      <rPr>
        <b/>
        <sz val="8"/>
        <rFont val="Times New Roman Baltic"/>
        <family val="0"/>
      </rPr>
      <t>310</t>
    </r>
    <r>
      <rPr>
        <strike/>
        <sz val="8"/>
        <color indexed="10"/>
        <rFont val="Times New Roman Baltic"/>
        <family val="0"/>
      </rPr>
      <t xml:space="preserve"> 289</t>
    </r>
  </si>
  <si>
    <r>
      <rPr>
        <b/>
        <sz val="8"/>
        <rFont val="Times New Roman Baltic"/>
        <family val="0"/>
      </rPr>
      <t>311</t>
    </r>
    <r>
      <rPr>
        <strike/>
        <sz val="8"/>
        <color indexed="10"/>
        <rFont val="Times New Roman Baltic"/>
        <family val="0"/>
      </rPr>
      <t xml:space="preserve"> 290</t>
    </r>
  </si>
  <si>
    <r>
      <rPr>
        <b/>
        <sz val="8"/>
        <rFont val="Times New Roman Baltic"/>
        <family val="0"/>
      </rPr>
      <t xml:space="preserve">312 </t>
    </r>
    <r>
      <rPr>
        <strike/>
        <sz val="8"/>
        <color indexed="10"/>
        <rFont val="Times New Roman Baltic"/>
        <family val="0"/>
      </rPr>
      <t>291</t>
    </r>
  </si>
  <si>
    <r>
      <rPr>
        <b/>
        <sz val="8"/>
        <rFont val="Times New Roman Baltic"/>
        <family val="0"/>
      </rPr>
      <t xml:space="preserve">313 </t>
    </r>
    <r>
      <rPr>
        <strike/>
        <sz val="8"/>
        <color indexed="10"/>
        <rFont val="Times New Roman Baltic"/>
        <family val="0"/>
      </rPr>
      <t>292</t>
    </r>
  </si>
  <si>
    <r>
      <rPr>
        <b/>
        <sz val="8"/>
        <rFont val="Times New Roman Baltic"/>
        <family val="0"/>
      </rPr>
      <t>314</t>
    </r>
    <r>
      <rPr>
        <strike/>
        <sz val="8"/>
        <color indexed="10"/>
        <rFont val="Times New Roman Baltic"/>
        <family val="0"/>
      </rPr>
      <t xml:space="preserve"> 293</t>
    </r>
  </si>
  <si>
    <r>
      <rPr>
        <b/>
        <sz val="8"/>
        <rFont val="Times New Roman Baltic"/>
        <family val="0"/>
      </rPr>
      <t xml:space="preserve">315 </t>
    </r>
    <r>
      <rPr>
        <strike/>
        <sz val="8"/>
        <color indexed="10"/>
        <rFont val="Times New Roman Baltic"/>
        <family val="0"/>
      </rPr>
      <t>294</t>
    </r>
  </si>
  <si>
    <r>
      <rPr>
        <b/>
        <sz val="8"/>
        <rFont val="Times New Roman Baltic"/>
        <family val="0"/>
      </rPr>
      <t>316</t>
    </r>
    <r>
      <rPr>
        <strike/>
        <sz val="8"/>
        <color indexed="10"/>
        <rFont val="Times New Roman Baltic"/>
        <family val="0"/>
      </rPr>
      <t xml:space="preserve"> 295</t>
    </r>
  </si>
  <si>
    <r>
      <rPr>
        <b/>
        <sz val="8"/>
        <rFont val="Times New Roman Baltic"/>
        <family val="0"/>
      </rPr>
      <t>317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296</t>
    </r>
  </si>
  <si>
    <r>
      <rPr>
        <b/>
        <sz val="8"/>
        <rFont val="Times New Roman Baltic"/>
        <family val="0"/>
      </rPr>
      <t>318</t>
    </r>
    <r>
      <rPr>
        <strike/>
        <sz val="8"/>
        <color indexed="10"/>
        <rFont val="Times New Roman Baltic"/>
        <family val="0"/>
      </rPr>
      <t xml:space="preserve"> 297</t>
    </r>
  </si>
  <si>
    <r>
      <rPr>
        <b/>
        <sz val="8"/>
        <rFont val="Times New Roman Baltic"/>
        <family val="0"/>
      </rPr>
      <t>319</t>
    </r>
    <r>
      <rPr>
        <strike/>
        <sz val="8"/>
        <color indexed="10"/>
        <rFont val="Times New Roman Baltic"/>
        <family val="0"/>
      </rPr>
      <t xml:space="preserve"> 298</t>
    </r>
  </si>
  <si>
    <r>
      <rPr>
        <b/>
        <sz val="8"/>
        <rFont val="Times New Roman Baltic"/>
        <family val="0"/>
      </rPr>
      <t xml:space="preserve">320 </t>
    </r>
    <r>
      <rPr>
        <strike/>
        <sz val="8"/>
        <color indexed="10"/>
        <rFont val="Times New Roman Baltic"/>
        <family val="0"/>
      </rPr>
      <t>299</t>
    </r>
  </si>
  <si>
    <r>
      <rPr>
        <b/>
        <sz val="8"/>
        <rFont val="Times New Roman Baltic"/>
        <family val="0"/>
      </rPr>
      <t>321</t>
    </r>
    <r>
      <rPr>
        <strike/>
        <sz val="8"/>
        <color indexed="10"/>
        <rFont val="Times New Roman Baltic"/>
        <family val="0"/>
      </rPr>
      <t xml:space="preserve"> 300</t>
    </r>
  </si>
  <si>
    <r>
      <rPr>
        <b/>
        <sz val="8"/>
        <rFont val="Times New Roman Baltic"/>
        <family val="0"/>
      </rPr>
      <t>322</t>
    </r>
    <r>
      <rPr>
        <b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301</t>
    </r>
  </si>
  <si>
    <r>
      <rPr>
        <b/>
        <sz val="8"/>
        <rFont val="Times New Roman Baltic"/>
        <family val="0"/>
      </rPr>
      <t>323</t>
    </r>
    <r>
      <rPr>
        <strike/>
        <sz val="8"/>
        <color indexed="10"/>
        <rFont val="Times New Roman Baltic"/>
        <family val="0"/>
      </rPr>
      <t xml:space="preserve"> 302</t>
    </r>
  </si>
  <si>
    <r>
      <rPr>
        <b/>
        <sz val="8"/>
        <rFont val="Times New Roman Baltic"/>
        <family val="0"/>
      </rPr>
      <t>324</t>
    </r>
    <r>
      <rPr>
        <strike/>
        <sz val="8"/>
        <color indexed="10"/>
        <rFont val="Times New Roman Baltic"/>
        <family val="0"/>
      </rPr>
      <t xml:space="preserve"> 303</t>
    </r>
  </si>
  <si>
    <r>
      <rPr>
        <b/>
        <sz val="8"/>
        <rFont val="Times New Roman Baltic"/>
        <family val="0"/>
      </rPr>
      <t>325</t>
    </r>
    <r>
      <rPr>
        <strike/>
        <sz val="8"/>
        <color indexed="10"/>
        <rFont val="Times New Roman Baltic"/>
        <family val="0"/>
      </rPr>
      <t xml:space="preserve"> 304</t>
    </r>
  </si>
  <si>
    <r>
      <rPr>
        <b/>
        <sz val="8"/>
        <rFont val="Times New Roman Baltic"/>
        <family val="0"/>
      </rPr>
      <t>326</t>
    </r>
    <r>
      <rPr>
        <strike/>
        <sz val="8"/>
        <color indexed="10"/>
        <rFont val="Times New Roman Baltic"/>
        <family val="0"/>
      </rPr>
      <t xml:space="preserve"> 305</t>
    </r>
  </si>
  <si>
    <r>
      <rPr>
        <b/>
        <sz val="8"/>
        <rFont val="Times New Roman Baltic"/>
        <family val="0"/>
      </rPr>
      <t xml:space="preserve">327 </t>
    </r>
    <r>
      <rPr>
        <strike/>
        <sz val="8"/>
        <color indexed="10"/>
        <rFont val="Times New Roman Baltic"/>
        <family val="0"/>
      </rPr>
      <t>306</t>
    </r>
  </si>
  <si>
    <r>
      <rPr>
        <b/>
        <sz val="8"/>
        <rFont val="Times New Roman Baltic"/>
        <family val="0"/>
      </rPr>
      <t>329</t>
    </r>
    <r>
      <rPr>
        <strike/>
        <sz val="8"/>
        <color indexed="10"/>
        <rFont val="Times New Roman Baltic"/>
        <family val="0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</si>
  <si>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</si>
  <si>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</si>
  <si>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</si>
  <si>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</si>
  <si>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</si>
  <si>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</si>
  <si>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</si>
  <si>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</si>
  <si>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</si>
  <si>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</si>
  <si>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</si>
  <si>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</si>
  <si>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</si>
  <si>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</si>
  <si>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 xml:space="preserve"> subjektams</t>
    </r>
  </si>
  <si>
    <r>
      <t>Palūkanos kitiems valdžios sektoriaus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</si>
  <si>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</si>
  <si>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</si>
  <si>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</si>
  <si>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</si>
  <si>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</si>
  <si>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</si>
  <si>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</si>
  <si>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</si>
  <si>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</si>
  <si>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</si>
  <si>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</si>
  <si>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</si>
  <si>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</si>
  <si>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</si>
  <si>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</si>
  <si>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</si>
  <si>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</si>
  <si>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</si>
  <si>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</si>
  <si>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</si>
  <si>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</si>
  <si>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</si>
  <si>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</si>
  <si>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</si>
  <si>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</si>
  <si>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</si>
  <si>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</si>
  <si>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</si>
  <si>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</si>
  <si>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</si>
  <si>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</si>
  <si>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</si>
  <si>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</si>
  <si>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</si>
  <si>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</si>
  <si>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</si>
  <si>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</si>
  <si>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</si>
  <si>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</si>
  <si>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</si>
  <si>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</si>
  <si>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</si>
  <si>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</si>
  <si>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</si>
  <si>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</si>
  <si>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</si>
  <si>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</si>
  <si>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</si>
  <si>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</si>
  <si>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</si>
  <si>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</si>
  <si>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</si>
  <si>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</si>
  <si>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</si>
  <si>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</si>
  <si>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</si>
  <si>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</si>
  <si>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</si>
  <si>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</si>
  <si>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</si>
  <si>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</si>
  <si>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</si>
  <si>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</si>
  <si>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</si>
  <si>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</si>
  <si>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</si>
  <si>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</si>
  <si>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</si>
  <si>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</si>
  <si>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</si>
  <si>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</si>
  <si>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</si>
  <si>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</si>
  <si>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</si>
  <si>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</si>
  <si>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</si>
  <si>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</si>
  <si>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</si>
  <si>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</si>
  <si>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</si>
  <si>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</si>
  <si>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</si>
  <si>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</si>
  <si>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</si>
  <si>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</si>
  <si>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</si>
  <si>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</si>
  <si>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</si>
  <si>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</si>
  <si>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</si>
  <si>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</si>
  <si>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</si>
  <si>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</si>
  <si>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</si>
  <si>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</si>
  <si>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</si>
  <si>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</si>
  <si>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</si>
  <si>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</si>
  <si>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</si>
  <si>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</si>
  <si>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</si>
  <si>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</si>
  <si>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</si>
  <si>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</si>
  <si>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</si>
  <si>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</si>
  <si>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</si>
  <si>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</si>
  <si>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</si>
  <si>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</si>
  <si>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</si>
  <si>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</si>
  <si>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</si>
  <si>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</si>
  <si>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</si>
  <si>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</si>
  <si>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</si>
  <si>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</si>
  <si>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</si>
  <si>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</si>
  <si>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</si>
  <si>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</si>
  <si>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</si>
  <si>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</si>
  <si>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</si>
  <si>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</si>
  <si>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</si>
  <si>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</si>
  <si>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</si>
  <si>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</si>
  <si>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</si>
  <si>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</si>
  <si>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</si>
  <si>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</si>
  <si>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</si>
  <si>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</si>
  <si>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</si>
  <si>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</si>
  <si>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</si>
  <si>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</si>
  <si>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</si>
  <si>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</si>
  <si>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</si>
  <si>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</si>
  <si>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r>
      <t>Biologinio turto ir žemės gelmių  išteklių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</si>
  <si>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</si>
  <si>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</si>
  <si>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</si>
  <si>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</si>
  <si>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</si>
  <si>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</si>
  <si>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</si>
  <si>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</si>
  <si>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</si>
  <si>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</si>
  <si>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</si>
  <si>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r>
      <t>Prekių, skirtų parduoti arba perduoti</t>
    </r>
    <r>
      <rPr>
        <sz val="10"/>
        <color indexed="40"/>
        <rFont val="Times New Roman Baltic"/>
        <family val="0"/>
      </rPr>
      <t>,</t>
    </r>
    <r>
      <rPr>
        <sz val="10"/>
        <rFont val="Times New Roman Baltic"/>
        <family val="0"/>
      </rPr>
      <t xml:space="preserve"> įsigijimo išlaidos</t>
    </r>
  </si>
  <si>
    <r>
      <t xml:space="preserve">Su nuosavais ištekliais susijusios baudos, </t>
    </r>
    <r>
      <rPr>
        <sz val="10"/>
        <rFont val="Times New Roman Baltic"/>
        <family val="0"/>
      </rPr>
      <t>delspinigiai ir neigiamos palūkanos</t>
    </r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</si>
  <si>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</si>
  <si>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</si>
  <si>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</si>
  <si>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</si>
  <si>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</si>
  <si>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Finansinio turto padidėjimo išlaidos (finansinio turto įsigijimo / investavimo išlaidos)</t>
  </si>
  <si>
    <t>Vidaus finansinio turto padidėjimo išlaidos (investavimo į rezidentus išlaidos)</t>
  </si>
  <si>
    <t>Užsienio finansinio turto padidėjimo išlaidos (investavimo į nerezidentus išlaidos)</t>
  </si>
  <si>
    <r>
      <t>Vidaus finansinių įsipareigojimų vykdymo išlaidos (</t>
    </r>
    <r>
      <rPr>
        <sz val="10"/>
        <rFont val="Times New Roman Baltic"/>
        <family val="0"/>
      </rPr>
      <t>kreditoriams rezidentams grąžintos skolos)</t>
    </r>
  </si>
  <si>
    <t xml:space="preserve">  (vyriausiasis buhalteris (buhalteris) / centralizuotos apskaitos įstaigos vadovo arba jo įgalioto asmens pareigų pavadinimas)</t>
  </si>
  <si>
    <t>Neperdirbto plastiko atliekų nuosavi ištekliai</t>
  </si>
  <si>
    <t>2021 m. rugsėjo  20 d. įsakymo Nr. 1K-304    redakcija)</t>
  </si>
  <si>
    <t>2021 M. GRUODŽIO MĖN 31 D.</t>
  </si>
  <si>
    <t>METINĖ</t>
  </si>
  <si>
    <t>VYR BUHALTERĖ</t>
  </si>
  <si>
    <t>JANĖ DAMBRAUSKIENĖ</t>
  </si>
  <si>
    <t>SUVESTINĖ</t>
  </si>
  <si>
    <t>ELEKTRĖNŲ SAV VIEVIO GIMNAZIJA 190669038</t>
  </si>
  <si>
    <t>2022-01-05 Nr. AS-17</t>
  </si>
  <si>
    <t>L.EP. DIREKTORĖ</t>
  </si>
  <si>
    <t>JOLANTA</t>
  </si>
  <si>
    <t>KARSAKAITĖ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</si>
</sst>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strike/>
      <sz val="8"/>
      <name val="Times New Roman Baltic"/>
      <family val="0"/>
    </font>
    <font>
      <strike/>
      <sz val="8"/>
      <color indexed="10"/>
      <name val="Times New Roman Baltic"/>
      <family val="0"/>
    </font>
    <font>
      <strike/>
      <sz val="10"/>
      <color indexed="10"/>
      <name val="Times New Roman Baltic"/>
      <family val="1"/>
    </font>
    <font>
      <strike/>
      <sz val="10"/>
      <name val="Times New Roman Baltic"/>
      <family val="0"/>
    </font>
    <font>
      <b/>
      <strike/>
      <sz val="10"/>
      <color indexed="10"/>
      <name val="Times New Roman Baltic"/>
      <family val="0"/>
    </font>
    <font>
      <sz val="10"/>
      <color indexed="10"/>
      <name val="Times New Roman Baltic"/>
      <family val="0"/>
    </font>
    <font>
      <b/>
      <strike/>
      <sz val="10"/>
      <name val="Times New Roman Baltic"/>
      <family val="0"/>
    </font>
    <font>
      <b/>
      <sz val="10"/>
      <color indexed="62"/>
      <name val="Times New Roman Baltic"/>
      <family val="0"/>
    </font>
    <font>
      <b/>
      <strike/>
      <sz val="10"/>
      <color indexed="62"/>
      <name val="Times New Roman Baltic"/>
      <family val="0"/>
    </font>
    <font>
      <sz val="8"/>
      <color indexed="10"/>
      <name val="Times New Roman Baltic"/>
      <family val="0"/>
    </font>
    <font>
      <b/>
      <sz val="8"/>
      <name val="Times New Roman Baltic"/>
      <family val="0"/>
    </font>
    <font>
      <b/>
      <strike/>
      <sz val="8"/>
      <color indexed="10"/>
      <name val="Times New Roman Baltic"/>
      <family val="0"/>
    </font>
    <font>
      <b/>
      <sz val="8"/>
      <color indexed="8"/>
      <name val="Times New Roman Baltic"/>
      <family val="0"/>
    </font>
    <font>
      <b/>
      <sz val="8"/>
      <color indexed="10"/>
      <name val="Times New Roman Baltic"/>
      <family val="0"/>
    </font>
    <font>
      <sz val="12"/>
      <name val="Times New Roman"/>
      <family val="1"/>
    </font>
    <font>
      <sz val="10"/>
      <color indexed="40"/>
      <name val="Times New Roman Baltic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2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trike/>
      <sz val="10"/>
      <color rgb="FFFF0000"/>
      <name val="Times New Roman Baltic"/>
      <family val="1"/>
    </font>
    <font>
      <sz val="10"/>
      <color rgb="FFFF0000"/>
      <name val="Times New Roman Baltic"/>
      <family val="1"/>
    </font>
    <font>
      <b/>
      <strike/>
      <sz val="10"/>
      <color rgb="FFFF0000"/>
      <name val="Times New Roman Baltic"/>
      <family val="0"/>
    </font>
    <font>
      <sz val="10"/>
      <color theme="3" tint="0.39998000860214233"/>
      <name val="Times New Roman Baltic"/>
      <family val="1"/>
    </font>
    <font>
      <strike/>
      <sz val="8"/>
      <color rgb="FFFF0000"/>
      <name val="Times New Roman Baltic"/>
      <family val="0"/>
    </font>
    <font>
      <sz val="8"/>
      <color rgb="FFFF0000"/>
      <name val="Times New Roman Baltic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60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0" applyNumberFormat="0" applyBorder="0" applyAlignment="0" applyProtection="0"/>
    <xf numFmtId="0" fontId="64" fillId="22" borderId="4" applyNumberFormat="0" applyAlignment="0" applyProtection="0"/>
    <xf numFmtId="0" fontId="65" fillId="0" borderId="0" applyNumberFormat="0" applyFill="0" applyBorder="0" applyAlignment="0" applyProtection="0"/>
    <xf numFmtId="0" fontId="66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0" fillId="31" borderId="6" applyNumberFormat="0" applyFont="0" applyAlignment="0" applyProtection="0"/>
    <xf numFmtId="0" fontId="6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22" borderId="5" applyNumberFormat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3">
    <xf numFmtId="0" fontId="0" fillId="0" borderId="0" xfId="0" applyAlignment="1">
      <alignment/>
    </xf>
    <xf numFmtId="0" fontId="7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7" fillId="0" borderId="0" xfId="46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46" applyFont="1" applyBorder="1" applyAlignment="1">
      <alignment/>
      <protection/>
    </xf>
    <xf numFmtId="166" fontId="4" fillId="0" borderId="0" xfId="47" applyNumberFormat="1" applyFont="1" applyBorder="1" applyAlignment="1" applyProtection="1">
      <alignment horizontal="right" vertical="center"/>
      <protection/>
    </xf>
    <xf numFmtId="166" fontId="6" fillId="0" borderId="0" xfId="47" applyNumberFormat="1" applyFont="1" applyBorder="1" applyAlignment="1" applyProtection="1">
      <alignment horizontal="left" vertical="center" wrapText="1"/>
      <protection/>
    </xf>
    <xf numFmtId="166" fontId="6" fillId="0" borderId="0" xfId="47" applyNumberFormat="1" applyFont="1" applyBorder="1" applyAlignment="1" applyProtection="1">
      <alignment horizontal="left" vertical="center"/>
      <protection/>
    </xf>
    <xf numFmtId="0" fontId="7" fillId="0" borderId="0" xfId="46" applyFont="1" applyAlignment="1">
      <alignment horizontal="left"/>
      <protection/>
    </xf>
    <xf numFmtId="0" fontId="7" fillId="0" borderId="0" xfId="46" applyFont="1" applyAlignment="1">
      <alignment vertical="top"/>
      <protection/>
    </xf>
    <xf numFmtId="0" fontId="7" fillId="0" borderId="0" xfId="46" applyFont="1" applyAlignment="1">
      <alignment vertical="top" wrapText="1"/>
      <protection/>
    </xf>
    <xf numFmtId="0" fontId="15" fillId="0" borderId="0" xfId="46" applyFont="1">
      <alignment/>
      <protection/>
    </xf>
    <xf numFmtId="0" fontId="7" fillId="0" borderId="0" xfId="46" applyFont="1" applyFill="1">
      <alignment/>
      <protection/>
    </xf>
    <xf numFmtId="0" fontId="7" fillId="0" borderId="0" xfId="46" applyFont="1" applyBorder="1" applyAlignment="1">
      <alignment horizontal="center"/>
      <protection/>
    </xf>
    <xf numFmtId="3" fontId="7" fillId="0" borderId="10" xfId="46" applyNumberFormat="1" applyFont="1" applyBorder="1" applyAlignment="1" applyProtection="1">
      <alignment/>
      <protection/>
    </xf>
    <xf numFmtId="1" fontId="7" fillId="0" borderId="10" xfId="46" applyNumberFormat="1" applyFont="1" applyBorder="1" applyAlignment="1" applyProtection="1">
      <alignment/>
      <protection/>
    </xf>
    <xf numFmtId="166" fontId="6" fillId="0" borderId="0" xfId="47" applyNumberFormat="1" applyFont="1" applyBorder="1" applyAlignment="1" applyProtection="1">
      <alignment horizontal="right" vertical="center"/>
      <protection/>
    </xf>
    <xf numFmtId="166" fontId="13" fillId="0" borderId="0" xfId="47" applyNumberFormat="1" applyFont="1" applyBorder="1" applyAlignment="1" applyProtection="1">
      <alignment horizontal="left" vertical="center" wrapText="1"/>
      <protection/>
    </xf>
    <xf numFmtId="0" fontId="10" fillId="0" borderId="11" xfId="46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46" applyFont="1" applyBorder="1">
      <alignment/>
      <protection/>
    </xf>
    <xf numFmtId="0" fontId="3" fillId="0" borderId="0" xfId="46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46" applyFont="1" applyBorder="1" applyAlignment="1">
      <alignment horizontal="left"/>
      <protection/>
    </xf>
    <xf numFmtId="0" fontId="3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left" vertical="center"/>
      <protection/>
    </xf>
    <xf numFmtId="0" fontId="7" fillId="0" borderId="12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15" fillId="0" borderId="14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horizontal="center" vertical="top" wrapText="1"/>
      <protection/>
    </xf>
    <xf numFmtId="0" fontId="7" fillId="0" borderId="16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horizontal="center" vertical="top" wrapText="1"/>
      <protection/>
    </xf>
    <xf numFmtId="0" fontId="7" fillId="0" borderId="17" xfId="46" applyFont="1" applyBorder="1" applyAlignment="1">
      <alignment horizontal="center" vertical="top" wrapText="1"/>
      <protection/>
    </xf>
    <xf numFmtId="1" fontId="7" fillId="0" borderId="17" xfId="46" applyNumberFormat="1" applyFont="1" applyBorder="1" applyAlignment="1">
      <alignment horizontal="center" vertical="top" wrapText="1"/>
      <protection/>
    </xf>
    <xf numFmtId="0" fontId="7" fillId="0" borderId="16" xfId="46" applyFont="1" applyBorder="1" applyAlignment="1">
      <alignment vertical="top" wrapText="1"/>
      <protection/>
    </xf>
    <xf numFmtId="0" fontId="7" fillId="0" borderId="13" xfId="46" applyFont="1" applyBorder="1" applyAlignment="1">
      <alignment vertical="top" wrapText="1"/>
      <protection/>
    </xf>
    <xf numFmtId="0" fontId="7" fillId="0" borderId="17" xfId="46" applyFont="1" applyFill="1" applyBorder="1" applyAlignment="1">
      <alignment horizontal="center" vertical="top" wrapText="1"/>
      <protection/>
    </xf>
    <xf numFmtId="0" fontId="15" fillId="0" borderId="13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vertical="top" wrapText="1"/>
      <protection/>
    </xf>
    <xf numFmtId="0" fontId="7" fillId="0" borderId="18" xfId="46" applyFont="1" applyFill="1" applyBorder="1" applyAlignment="1">
      <alignment vertical="top" wrapText="1"/>
      <protection/>
    </xf>
    <xf numFmtId="0" fontId="7" fillId="0" borderId="18" xfId="46" applyFont="1" applyBorder="1" applyAlignment="1">
      <alignment vertical="top" wrapText="1"/>
      <protection/>
    </xf>
    <xf numFmtId="0" fontId="15" fillId="0" borderId="10" xfId="46" applyFont="1" applyFill="1" applyBorder="1" applyAlignment="1">
      <alignment vertical="top" wrapText="1"/>
      <protection/>
    </xf>
    <xf numFmtId="0" fontId="7" fillId="0" borderId="19" xfId="46" applyFont="1" applyFill="1" applyBorder="1" applyAlignment="1">
      <alignment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7" xfId="46" applyFont="1" applyBorder="1" applyAlignment="1">
      <alignment vertical="top" wrapText="1"/>
      <protection/>
    </xf>
    <xf numFmtId="0" fontId="16" fillId="0" borderId="17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0" xfId="46" applyFont="1" applyBorder="1" applyAlignment="1">
      <alignment vertical="top" wrapText="1"/>
      <protection/>
    </xf>
    <xf numFmtId="0" fontId="15" fillId="0" borderId="17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8" xfId="46" applyFont="1" applyFill="1" applyBorder="1" applyAlignment="1">
      <alignment horizontal="center" vertical="top" wrapText="1"/>
      <protection/>
    </xf>
    <xf numFmtId="0" fontId="7" fillId="0" borderId="18" xfId="46" applyFont="1" applyBorder="1" applyAlignment="1">
      <alignment horizontal="center" vertical="top" wrapText="1"/>
      <protection/>
    </xf>
    <xf numFmtId="0" fontId="15" fillId="0" borderId="10" xfId="46" applyFont="1" applyFill="1" applyBorder="1" applyAlignment="1">
      <alignment horizontal="center" vertical="top" wrapText="1"/>
      <protection/>
    </xf>
    <xf numFmtId="0" fontId="7" fillId="0" borderId="19" xfId="46" applyFont="1" applyFill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1" xfId="46" applyFont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0" xfId="46" applyFont="1" applyBorder="1" applyAlignment="1">
      <alignment vertical="top" wrapText="1"/>
      <protection/>
    </xf>
    <xf numFmtId="0" fontId="15" fillId="0" borderId="21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14" xfId="46" applyFont="1" applyFill="1" applyBorder="1" applyAlignment="1">
      <alignment vertical="top" wrapText="1"/>
      <protection/>
    </xf>
    <xf numFmtId="0" fontId="7" fillId="0" borderId="12" xfId="46" applyFont="1" applyFill="1" applyBorder="1" applyAlignment="1">
      <alignment vertical="top" wrapText="1"/>
      <protection/>
    </xf>
    <xf numFmtId="0" fontId="7" fillId="0" borderId="22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15" fillId="0" borderId="11" xfId="46" applyFont="1" applyFill="1" applyBorder="1" applyAlignment="1">
      <alignment vertical="top" wrapText="1"/>
      <protection/>
    </xf>
    <xf numFmtId="0" fontId="15" fillId="0" borderId="17" xfId="46" applyFont="1" applyFill="1" applyBorder="1" applyAlignment="1">
      <alignment horizontal="center"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0" fontId="7" fillId="0" borderId="22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vertical="top" wrapText="1"/>
      <protection/>
    </xf>
    <xf numFmtId="0" fontId="7" fillId="0" borderId="24" xfId="46" applyFont="1" applyFill="1" applyBorder="1" applyAlignment="1">
      <alignment vertical="top" wrapText="1"/>
      <protection/>
    </xf>
    <xf numFmtId="0" fontId="15" fillId="0" borderId="19" xfId="46" applyFont="1" applyFill="1" applyBorder="1" applyAlignment="1">
      <alignment vertical="top" wrapText="1"/>
      <protection/>
    </xf>
    <xf numFmtId="0" fontId="7" fillId="0" borderId="23" xfId="46" applyFont="1" applyBorder="1" applyAlignment="1">
      <alignment vertical="top" wrapText="1"/>
      <protection/>
    </xf>
    <xf numFmtId="0" fontId="7" fillId="0" borderId="22" xfId="46" applyFont="1" applyBorder="1" applyAlignment="1">
      <alignment vertical="top" wrapText="1"/>
      <protection/>
    </xf>
    <xf numFmtId="0" fontId="15" fillId="0" borderId="21" xfId="46" applyFont="1" applyBorder="1" applyAlignment="1">
      <alignment vertical="top" wrapText="1"/>
      <protection/>
    </xf>
    <xf numFmtId="0" fontId="15" fillId="0" borderId="10" xfId="46" applyFont="1" applyBorder="1" applyAlignment="1">
      <alignment vertical="top" wrapText="1"/>
      <protection/>
    </xf>
    <xf numFmtId="0" fontId="7" fillId="0" borderId="17" xfId="46" applyFont="1" applyBorder="1">
      <alignment/>
      <protection/>
    </xf>
    <xf numFmtId="0" fontId="16" fillId="0" borderId="17" xfId="46" applyFont="1" applyFill="1" applyBorder="1" applyAlignment="1">
      <alignment horizontal="center" vertical="top" wrapText="1"/>
      <protection/>
    </xf>
    <xf numFmtId="0" fontId="7" fillId="0" borderId="11" xfId="46" applyFont="1" applyBorder="1">
      <alignment/>
      <protection/>
    </xf>
    <xf numFmtId="0" fontId="7" fillId="0" borderId="11" xfId="46" applyFont="1" applyFill="1" applyBorder="1" applyAlignment="1">
      <alignment horizontal="center"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5" xfId="46" applyFont="1" applyBorder="1" applyAlignment="1">
      <alignment horizontal="center" vertical="top" wrapText="1"/>
      <protection/>
    </xf>
    <xf numFmtId="0" fontId="7" fillId="0" borderId="22" xfId="46" applyFont="1" applyBorder="1" applyAlignment="1">
      <alignment horizontal="center" vertical="top" wrapText="1"/>
      <protection/>
    </xf>
    <xf numFmtId="0" fontId="15" fillId="0" borderId="17" xfId="46" applyFont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horizontal="center" vertical="top" wrapText="1"/>
      <protection/>
    </xf>
    <xf numFmtId="0" fontId="15" fillId="0" borderId="17" xfId="46" applyFont="1" applyBorder="1" applyAlignment="1">
      <alignment vertical="top" wrapText="1"/>
      <protection/>
    </xf>
    <xf numFmtId="0" fontId="7" fillId="0" borderId="12" xfId="46" applyFont="1" applyBorder="1" applyAlignment="1">
      <alignment vertical="top" wrapText="1"/>
      <protection/>
    </xf>
    <xf numFmtId="0" fontId="7" fillId="0" borderId="12" xfId="46" applyFont="1" applyBorder="1" applyAlignment="1">
      <alignment horizontal="center" vertical="top" wrapText="1"/>
      <protection/>
    </xf>
    <xf numFmtId="0" fontId="7" fillId="0" borderId="15" xfId="46" applyFont="1" applyBorder="1" applyAlignment="1">
      <alignment vertical="top" wrapText="1"/>
      <protection/>
    </xf>
    <xf numFmtId="0" fontId="7" fillId="0" borderId="11" xfId="46" applyFont="1" applyBorder="1" applyAlignment="1">
      <alignment vertical="top" wrapText="1"/>
      <protection/>
    </xf>
    <xf numFmtId="0" fontId="7" fillId="0" borderId="19" xfId="46" applyFont="1" applyBorder="1" applyAlignment="1">
      <alignment vertical="top" wrapText="1"/>
      <protection/>
    </xf>
    <xf numFmtId="0" fontId="15" fillId="0" borderId="0" xfId="46" applyFont="1" applyBorder="1">
      <alignment/>
      <protection/>
    </xf>
    <xf numFmtId="0" fontId="7" fillId="0" borderId="0" xfId="46" applyFont="1" applyBorder="1" applyAlignment="1">
      <alignment horizontal="left"/>
      <protection/>
    </xf>
    <xf numFmtId="0" fontId="7" fillId="0" borderId="13" xfId="46" applyFont="1" applyBorder="1">
      <alignment/>
      <protection/>
    </xf>
    <xf numFmtId="0" fontId="7" fillId="0" borderId="10" xfId="46" applyFont="1" applyBorder="1">
      <alignment/>
      <protection/>
    </xf>
    <xf numFmtId="0" fontId="7" fillId="0" borderId="21" xfId="46" applyFont="1" applyBorder="1">
      <alignment/>
      <protection/>
    </xf>
    <xf numFmtId="0" fontId="7" fillId="0" borderId="10" xfId="46" applyFont="1" applyBorder="1" applyAlignment="1">
      <alignment horizontal="center"/>
      <protection/>
    </xf>
    <xf numFmtId="0" fontId="7" fillId="0" borderId="14" xfId="46" applyFont="1" applyBorder="1" applyAlignment="1">
      <alignment vertical="top" wrapText="1"/>
      <protection/>
    </xf>
    <xf numFmtId="0" fontId="7" fillId="0" borderId="20" xfId="46" applyFont="1" applyBorder="1" applyAlignment="1">
      <alignment horizontal="center" vertical="top" wrapText="1"/>
      <protection/>
    </xf>
    <xf numFmtId="0" fontId="8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Border="1" applyAlignment="1">
      <alignment horizontal="center" vertical="center"/>
      <protection/>
    </xf>
    <xf numFmtId="0" fontId="6" fillId="0" borderId="0" xfId="46" applyFont="1" applyBorder="1">
      <alignment/>
      <protection/>
    </xf>
    <xf numFmtId="0" fontId="7" fillId="0" borderId="0" xfId="46" applyFont="1" applyBorder="1" applyAlignment="1">
      <alignment vertical="top"/>
      <protection/>
    </xf>
    <xf numFmtId="0" fontId="7" fillId="0" borderId="0" xfId="46" applyFont="1" applyFill="1" applyBorder="1">
      <alignment/>
      <protection/>
    </xf>
    <xf numFmtId="0" fontId="6" fillId="0" borderId="0" xfId="46" applyFont="1" applyFill="1" applyBorder="1">
      <alignment/>
      <protection/>
    </xf>
    <xf numFmtId="166" fontId="7" fillId="33" borderId="17" xfId="46" applyNumberFormat="1" applyFont="1" applyFill="1" applyBorder="1" applyAlignment="1">
      <alignment horizontal="right" vertical="center" wrapText="1"/>
      <protection/>
    </xf>
    <xf numFmtId="166" fontId="7" fillId="33" borderId="10" xfId="46" applyNumberFormat="1" applyFont="1" applyFill="1" applyBorder="1" applyAlignment="1">
      <alignment horizontal="right" vertical="center" wrapText="1"/>
      <protection/>
    </xf>
    <xf numFmtId="166" fontId="7" fillId="33" borderId="18" xfId="46" applyNumberFormat="1" applyFont="1" applyFill="1" applyBorder="1" applyAlignment="1">
      <alignment horizontal="right" vertical="center" wrapText="1"/>
      <protection/>
    </xf>
    <xf numFmtId="166" fontId="7" fillId="33" borderId="20" xfId="46" applyNumberFormat="1" applyFont="1" applyFill="1" applyBorder="1" applyAlignment="1">
      <alignment horizontal="right" vertical="center" wrapText="1"/>
      <protection/>
    </xf>
    <xf numFmtId="166" fontId="7" fillId="0" borderId="15" xfId="46" applyNumberFormat="1" applyFont="1" applyBorder="1" applyAlignment="1" applyProtection="1">
      <alignment horizontal="right" vertical="center" wrapText="1"/>
      <protection/>
    </xf>
    <xf numFmtId="166" fontId="7" fillId="0" borderId="19" xfId="46" applyNumberFormat="1" applyFont="1" applyBorder="1" applyAlignment="1" applyProtection="1">
      <alignment horizontal="right" vertical="center" wrapText="1"/>
      <protection/>
    </xf>
    <xf numFmtId="166" fontId="7" fillId="0" borderId="10" xfId="46" applyNumberFormat="1" applyFont="1" applyBorder="1" applyAlignment="1" applyProtection="1">
      <alignment horizontal="right" vertical="center" wrapText="1"/>
      <protection/>
    </xf>
    <xf numFmtId="166" fontId="7" fillId="0" borderId="17" xfId="46" applyNumberFormat="1" applyFont="1" applyBorder="1" applyAlignment="1" applyProtection="1">
      <alignment horizontal="right" vertical="center" wrapText="1"/>
      <protection/>
    </xf>
    <xf numFmtId="166" fontId="7" fillId="33" borderId="15" xfId="46" applyNumberFormat="1" applyFont="1" applyFill="1" applyBorder="1" applyAlignment="1">
      <alignment horizontal="right" vertical="center" wrapText="1"/>
      <protection/>
    </xf>
    <xf numFmtId="166" fontId="7" fillId="33" borderId="19" xfId="46" applyNumberFormat="1" applyFont="1" applyFill="1" applyBorder="1" applyAlignment="1">
      <alignment horizontal="right" vertical="center" wrapText="1"/>
      <protection/>
    </xf>
    <xf numFmtId="166" fontId="7" fillId="0" borderId="17" xfId="46" applyNumberFormat="1" applyFont="1" applyBorder="1" applyAlignment="1">
      <alignment horizontal="right" vertical="center" wrapText="1"/>
      <protection/>
    </xf>
    <xf numFmtId="166" fontId="7" fillId="0" borderId="22" xfId="46" applyNumberFormat="1" applyFont="1" applyBorder="1" applyAlignment="1" applyProtection="1">
      <alignment horizontal="right" vertical="center" wrapText="1"/>
      <protection/>
    </xf>
    <xf numFmtId="166" fontId="7" fillId="0" borderId="12" xfId="46" applyNumberFormat="1" applyFont="1" applyBorder="1" applyAlignment="1" applyProtection="1">
      <alignment horizontal="right" vertical="center" wrapText="1"/>
      <protection/>
    </xf>
    <xf numFmtId="166" fontId="7" fillId="33" borderId="15" xfId="46" applyNumberFormat="1" applyFont="1" applyFill="1" applyBorder="1" applyAlignment="1">
      <alignment horizontal="right" vertical="center" wrapText="1"/>
      <protection/>
    </xf>
    <xf numFmtId="166" fontId="7" fillId="33" borderId="14" xfId="46" applyNumberFormat="1" applyFont="1" applyFill="1" applyBorder="1" applyAlignment="1">
      <alignment horizontal="right" vertical="center" wrapText="1"/>
      <protection/>
    </xf>
    <xf numFmtId="166" fontId="7" fillId="33" borderId="19" xfId="46" applyNumberFormat="1" applyFont="1" applyFill="1" applyBorder="1" applyAlignment="1">
      <alignment horizontal="right" vertical="center" wrapText="1"/>
      <protection/>
    </xf>
    <xf numFmtId="166" fontId="7" fillId="0" borderId="15" xfId="46" applyNumberFormat="1" applyFont="1" applyBorder="1" applyAlignment="1">
      <alignment horizontal="right" vertical="center" wrapText="1"/>
      <protection/>
    </xf>
    <xf numFmtId="166" fontId="7" fillId="33" borderId="17" xfId="46" applyNumberFormat="1" applyFont="1" applyFill="1" applyBorder="1" applyAlignment="1">
      <alignment horizontal="right" vertical="center" wrapText="1"/>
      <protection/>
    </xf>
    <xf numFmtId="166" fontId="7" fillId="33" borderId="13" xfId="46" applyNumberFormat="1" applyFont="1" applyFill="1" applyBorder="1" applyAlignment="1">
      <alignment horizontal="right" vertical="center" wrapText="1"/>
      <protection/>
    </xf>
    <xf numFmtId="166" fontId="7" fillId="33" borderId="10" xfId="46" applyNumberFormat="1" applyFont="1" applyFill="1" applyBorder="1" applyAlignment="1">
      <alignment horizontal="right" vertical="center" wrapText="1"/>
      <protection/>
    </xf>
    <xf numFmtId="166" fontId="7" fillId="0" borderId="22" xfId="46" applyNumberFormat="1" applyFont="1" applyBorder="1" applyAlignment="1">
      <alignment horizontal="right" vertical="center" wrapText="1"/>
      <protection/>
    </xf>
    <xf numFmtId="166" fontId="7" fillId="0" borderId="20" xfId="46" applyNumberFormat="1" applyFont="1" applyBorder="1" applyAlignment="1">
      <alignment horizontal="right" vertical="center" wrapText="1"/>
      <protection/>
    </xf>
    <xf numFmtId="166" fontId="7" fillId="0" borderId="20" xfId="46" applyNumberFormat="1" applyFont="1" applyBorder="1" applyAlignment="1" applyProtection="1">
      <alignment horizontal="right" vertical="center" wrapText="1"/>
      <protection/>
    </xf>
    <xf numFmtId="166" fontId="7" fillId="0" borderId="10" xfId="46" applyNumberFormat="1" applyFont="1" applyBorder="1" applyAlignment="1">
      <alignment horizontal="right" vertical="center" wrapText="1"/>
      <protection/>
    </xf>
    <xf numFmtId="166" fontId="7" fillId="0" borderId="19" xfId="46" applyNumberFormat="1" applyFont="1" applyBorder="1" applyAlignment="1">
      <alignment horizontal="right" vertical="center" wrapText="1"/>
      <protection/>
    </xf>
    <xf numFmtId="166" fontId="7" fillId="0" borderId="12" xfId="46" applyNumberFormat="1" applyFont="1" applyBorder="1" applyAlignment="1">
      <alignment horizontal="right" vertical="center" wrapText="1"/>
      <protection/>
    </xf>
    <xf numFmtId="166" fontId="7" fillId="0" borderId="18" xfId="46" applyNumberFormat="1" applyFont="1" applyBorder="1" applyAlignment="1">
      <alignment horizontal="right" vertical="center" wrapText="1"/>
      <protection/>
    </xf>
    <xf numFmtId="166" fontId="7" fillId="0" borderId="18" xfId="46" applyNumberFormat="1" applyFont="1" applyBorder="1" applyAlignment="1" applyProtection="1">
      <alignment horizontal="right" vertical="center" wrapText="1"/>
      <protection/>
    </xf>
    <xf numFmtId="166" fontId="7" fillId="33" borderId="13" xfId="46" applyNumberFormat="1" applyFont="1" applyFill="1" applyBorder="1" applyAlignment="1">
      <alignment horizontal="right" vertical="center" wrapText="1"/>
      <protection/>
    </xf>
    <xf numFmtId="166" fontId="7" fillId="33" borderId="21" xfId="46" applyNumberFormat="1" applyFont="1" applyFill="1" applyBorder="1" applyAlignment="1">
      <alignment horizontal="right" vertical="center" wrapText="1"/>
      <protection/>
    </xf>
    <xf numFmtId="166" fontId="7" fillId="33" borderId="17" xfId="46" applyNumberFormat="1" applyFont="1" applyFill="1" applyBorder="1" applyAlignment="1">
      <alignment horizontal="right" vertical="center"/>
      <protection/>
    </xf>
    <xf numFmtId="166" fontId="7" fillId="33" borderId="13" xfId="46" applyNumberFormat="1" applyFont="1" applyFill="1" applyBorder="1" applyAlignment="1">
      <alignment horizontal="right" vertical="center"/>
      <protection/>
    </xf>
    <xf numFmtId="166" fontId="7" fillId="33" borderId="10" xfId="46" applyNumberFormat="1" applyFont="1" applyFill="1" applyBorder="1" applyAlignment="1">
      <alignment horizontal="right" vertical="center"/>
      <protection/>
    </xf>
    <xf numFmtId="0" fontId="15" fillId="0" borderId="15" xfId="46" applyFont="1" applyFill="1" applyBorder="1" applyAlignment="1">
      <alignment vertical="center" wrapText="1"/>
      <protection/>
    </xf>
    <xf numFmtId="0" fontId="15" fillId="0" borderId="14" xfId="46" applyFont="1" applyFill="1" applyBorder="1" applyAlignment="1">
      <alignment vertical="center" wrapText="1"/>
      <protection/>
    </xf>
    <xf numFmtId="0" fontId="15" fillId="0" borderId="19" xfId="46" applyFont="1" applyFill="1" applyBorder="1" applyAlignment="1">
      <alignment vertical="center" wrapText="1"/>
      <protection/>
    </xf>
    <xf numFmtId="0" fontId="15" fillId="0" borderId="21" xfId="46" applyFont="1" applyBorder="1" applyAlignment="1">
      <alignment vertical="center" wrapText="1"/>
      <protection/>
    </xf>
    <xf numFmtId="0" fontId="15" fillId="0" borderId="11" xfId="46" applyFont="1" applyFill="1" applyBorder="1" applyAlignment="1">
      <alignment vertical="center" wrapText="1"/>
      <protection/>
    </xf>
    <xf numFmtId="166" fontId="7" fillId="33" borderId="20" xfId="46" applyNumberFormat="1" applyFont="1" applyFill="1" applyBorder="1" applyAlignment="1">
      <alignment horizontal="right" vertical="center" wrapText="1"/>
      <protection/>
    </xf>
    <xf numFmtId="166" fontId="7" fillId="33" borderId="22" xfId="46" applyNumberFormat="1" applyFont="1" applyFill="1" applyBorder="1" applyAlignment="1">
      <alignment horizontal="right" vertical="center" wrapText="1"/>
      <protection/>
    </xf>
    <xf numFmtId="166" fontId="7" fillId="33" borderId="24" xfId="46" applyNumberFormat="1" applyFont="1" applyFill="1" applyBorder="1" applyAlignment="1">
      <alignment horizontal="right" vertical="center" wrapText="1"/>
      <protection/>
    </xf>
    <xf numFmtId="166" fontId="7" fillId="33" borderId="12" xfId="46" applyNumberFormat="1" applyFont="1" applyFill="1" applyBorder="1" applyAlignment="1">
      <alignment horizontal="right" vertical="center" wrapText="1"/>
      <protection/>
    </xf>
    <xf numFmtId="166" fontId="7" fillId="33" borderId="16" xfId="46" applyNumberFormat="1" applyFont="1" applyFill="1" applyBorder="1" applyAlignment="1">
      <alignment horizontal="right" vertical="center" wrapText="1"/>
      <protection/>
    </xf>
    <xf numFmtId="166" fontId="7" fillId="33" borderId="18" xfId="46" applyNumberFormat="1" applyFont="1" applyFill="1" applyBorder="1" applyAlignment="1">
      <alignment horizontal="right" vertical="center" wrapText="1"/>
      <protection/>
    </xf>
    <xf numFmtId="166" fontId="7" fillId="33" borderId="17" xfId="46" applyNumberFormat="1" applyFont="1" applyFill="1" applyBorder="1" applyAlignment="1">
      <alignment horizontal="right" vertical="center"/>
      <protection/>
    </xf>
    <xf numFmtId="166" fontId="7" fillId="33" borderId="13" xfId="46" applyNumberFormat="1" applyFont="1" applyFill="1" applyBorder="1" applyAlignment="1">
      <alignment horizontal="right" vertical="center"/>
      <protection/>
    </xf>
    <xf numFmtId="166" fontId="7" fillId="33" borderId="10" xfId="46" applyNumberFormat="1" applyFont="1" applyFill="1" applyBorder="1" applyAlignment="1">
      <alignment horizontal="right" vertical="center"/>
      <protection/>
    </xf>
    <xf numFmtId="166" fontId="7" fillId="33" borderId="21" xfId="46" applyNumberFormat="1" applyFont="1" applyFill="1" applyBorder="1" applyAlignment="1">
      <alignment horizontal="right" vertical="center" wrapText="1"/>
      <protection/>
    </xf>
    <xf numFmtId="166" fontId="7" fillId="33" borderId="11" xfId="46" applyNumberFormat="1" applyFont="1" applyFill="1" applyBorder="1" applyAlignment="1">
      <alignment horizontal="right" vertical="center" wrapText="1"/>
      <protection/>
    </xf>
    <xf numFmtId="166" fontId="7" fillId="33" borderId="23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Alignment="1">
      <alignment/>
      <protection/>
    </xf>
    <xf numFmtId="0" fontId="14" fillId="0" borderId="0" xfId="46" applyFont="1" applyBorder="1" applyAlignment="1">
      <alignment horizontal="center" vertical="top"/>
      <protection/>
    </xf>
    <xf numFmtId="166" fontId="7" fillId="33" borderId="17" xfId="46" applyNumberFormat="1" applyFont="1" applyFill="1" applyBorder="1" applyAlignment="1" applyProtection="1">
      <alignment horizontal="right" vertical="center" wrapText="1"/>
      <protection/>
    </xf>
    <xf numFmtId="0" fontId="7" fillId="0" borderId="21" xfId="46" applyFont="1" applyFill="1" applyBorder="1" applyAlignment="1">
      <alignment vertical="center" wrapText="1"/>
      <protection/>
    </xf>
    <xf numFmtId="0" fontId="15" fillId="0" borderId="17" xfId="46" applyFont="1" applyFill="1" applyBorder="1" applyAlignment="1">
      <alignment vertical="center" wrapText="1"/>
      <protection/>
    </xf>
    <xf numFmtId="0" fontId="7" fillId="0" borderId="11" xfId="46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46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6" fontId="3" fillId="0" borderId="0" xfId="47" applyNumberFormat="1" applyFont="1" applyBorder="1" applyAlignment="1" applyProtection="1">
      <alignment horizontal="left"/>
      <protection/>
    </xf>
    <xf numFmtId="0" fontId="3" fillId="0" borderId="0" xfId="46" applyFont="1" applyBorder="1" applyAlignment="1">
      <alignment horizontal="left"/>
      <protection/>
    </xf>
    <xf numFmtId="3" fontId="7" fillId="0" borderId="10" xfId="46" applyNumberFormat="1" applyFont="1" applyBorder="1" applyAlignment="1" applyProtection="1">
      <alignment/>
      <protection/>
    </xf>
    <xf numFmtId="0" fontId="5" fillId="0" borderId="0" xfId="47" applyFont="1" applyBorder="1" applyAlignment="1">
      <alignment horizontal="center"/>
      <protection/>
    </xf>
    <xf numFmtId="166" fontId="3" fillId="0" borderId="0" xfId="47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66" fontId="3" fillId="0" borderId="11" xfId="46" applyNumberFormat="1" applyFont="1" applyBorder="1" applyAlignment="1" applyProtection="1">
      <alignment horizontal="right"/>
      <protection/>
    </xf>
    <xf numFmtId="49" fontId="20" fillId="0" borderId="10" xfId="46" applyNumberFormat="1" applyFont="1" applyBorder="1" applyAlignment="1" applyProtection="1">
      <alignment horizontal="center" vertical="center" wrapText="1"/>
      <protection/>
    </xf>
    <xf numFmtId="49" fontId="20" fillId="0" borderId="15" xfId="46" applyNumberFormat="1" applyFont="1" applyBorder="1" applyAlignment="1" applyProtection="1">
      <alignment horizontal="center" vertical="center" wrapText="1"/>
      <protection/>
    </xf>
    <xf numFmtId="0" fontId="7" fillId="0" borderId="11" xfId="46" applyFont="1" applyBorder="1" applyAlignment="1">
      <alignment horizontal="left"/>
      <protection/>
    </xf>
    <xf numFmtId="0" fontId="12" fillId="0" borderId="11" xfId="46" applyFont="1" applyBorder="1" applyAlignment="1">
      <alignment horizontal="left" vertical="center"/>
      <protection/>
    </xf>
    <xf numFmtId="0" fontId="23" fillId="0" borderId="23" xfId="46" applyFont="1" applyBorder="1" applyAlignment="1">
      <alignment horizontal="center" vertical="top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Border="1" applyAlignment="1">
      <alignment vertical="center"/>
      <protection/>
    </xf>
    <xf numFmtId="0" fontId="3" fillId="0" borderId="17" xfId="46" applyFont="1" applyBorder="1" applyAlignment="1">
      <alignment horizontal="center" vertical="center" wrapText="1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5" xfId="46" applyFont="1" applyBorder="1" applyAlignment="1">
      <alignment horizontal="center" vertical="center" wrapText="1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 wrapTex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6" fillId="0" borderId="10" xfId="46" applyFont="1" applyBorder="1" applyAlignment="1" applyProtection="1">
      <alignment horizontal="center" vertical="center" wrapText="1"/>
      <protection/>
    </xf>
    <xf numFmtId="0" fontId="6" fillId="0" borderId="15" xfId="46" applyFont="1" applyBorder="1" applyAlignment="1" applyProtection="1">
      <alignment horizontal="center" vertical="center" wrapText="1"/>
      <protection/>
    </xf>
    <xf numFmtId="49" fontId="6" fillId="0" borderId="17" xfId="46" applyNumberFormat="1" applyFont="1" applyBorder="1" applyAlignment="1" applyProtection="1">
      <alignment horizontal="center" vertical="center" wrapText="1"/>
      <protection/>
    </xf>
    <xf numFmtId="49" fontId="6" fillId="0" borderId="10" xfId="46" applyNumberFormat="1" applyFont="1" applyBorder="1" applyAlignment="1" applyProtection="1">
      <alignment horizontal="center" vertical="center" wrapText="1"/>
      <protection/>
    </xf>
    <xf numFmtId="1" fontId="6" fillId="0" borderId="15" xfId="46" applyNumberFormat="1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>
      <alignment horizontal="center" vertical="top" wrapText="1"/>
      <protection/>
    </xf>
    <xf numFmtId="0" fontId="3" fillId="0" borderId="10" xfId="46" applyFont="1" applyBorder="1" applyAlignment="1">
      <alignment horizontal="center" vertical="top" wrapText="1"/>
      <protection/>
    </xf>
    <xf numFmtId="0" fontId="3" fillId="0" borderId="17" xfId="46" applyFont="1" applyBorder="1" applyAlignment="1">
      <alignment horizontal="center" vertical="top" wrapText="1"/>
      <protection/>
    </xf>
    <xf numFmtId="1" fontId="3" fillId="0" borderId="17" xfId="46" applyNumberFormat="1" applyFont="1" applyBorder="1" applyAlignment="1">
      <alignment horizontal="center" vertical="top" wrapText="1"/>
      <protection/>
    </xf>
    <xf numFmtId="1" fontId="3" fillId="0" borderId="13" xfId="46" applyNumberFormat="1" applyFont="1" applyBorder="1" applyAlignment="1">
      <alignment horizontal="center" vertical="top" wrapText="1"/>
      <protection/>
    </xf>
    <xf numFmtId="1" fontId="3" fillId="0" borderId="10" xfId="46" applyNumberFormat="1" applyFont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1" fontId="3" fillId="0" borderId="20" xfId="46" applyNumberFormat="1" applyFont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top" wrapText="1"/>
      <protection/>
    </xf>
    <xf numFmtId="0" fontId="3" fillId="0" borderId="21" xfId="46" applyFont="1" applyFill="1" applyBorder="1" applyAlignment="1">
      <alignment horizontal="center"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46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46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46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46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46" applyFont="1" applyBorder="1" applyAlignment="1">
      <alignment horizontal="center"/>
      <protection/>
    </xf>
    <xf numFmtId="0" fontId="14" fillId="0" borderId="11" xfId="46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46" applyFont="1">
      <alignment/>
      <protection/>
    </xf>
    <xf numFmtId="0" fontId="74" fillId="0" borderId="10" xfId="46" applyFont="1" applyBorder="1" applyAlignment="1">
      <alignment vertical="top" wrapText="1"/>
      <protection/>
    </xf>
    <xf numFmtId="0" fontId="74" fillId="0" borderId="17" xfId="46" applyFont="1" applyBorder="1" applyAlignment="1">
      <alignment vertical="top" wrapText="1"/>
      <protection/>
    </xf>
    <xf numFmtId="0" fontId="74" fillId="0" borderId="21" xfId="46" applyFont="1" applyBorder="1" applyAlignment="1">
      <alignment vertical="top" wrapText="1"/>
      <protection/>
    </xf>
    <xf numFmtId="0" fontId="74" fillId="0" borderId="17" xfId="46" applyFont="1" applyBorder="1" applyAlignment="1">
      <alignment horizontal="center" vertical="top" wrapText="1"/>
      <protection/>
    </xf>
    <xf numFmtId="0" fontId="75" fillId="0" borderId="13" xfId="46" applyFont="1" applyBorder="1" applyAlignment="1">
      <alignment vertical="top" wrapText="1"/>
      <protection/>
    </xf>
    <xf numFmtId="0" fontId="74" fillId="0" borderId="14" xfId="46" applyFont="1" applyBorder="1" applyAlignment="1">
      <alignment vertical="top" wrapText="1"/>
      <protection/>
    </xf>
    <xf numFmtId="0" fontId="74" fillId="0" borderId="19" xfId="46" applyFont="1" applyBorder="1" applyAlignment="1">
      <alignment vertical="top" wrapText="1"/>
      <protection/>
    </xf>
    <xf numFmtId="0" fontId="74" fillId="0" borderId="15" xfId="46" applyFont="1" applyBorder="1" applyAlignment="1">
      <alignment vertical="top" wrapText="1"/>
      <protection/>
    </xf>
    <xf numFmtId="0" fontId="74" fillId="0" borderId="11" xfId="46" applyFont="1" applyBorder="1" applyAlignment="1">
      <alignment vertical="top" wrapText="1"/>
      <protection/>
    </xf>
    <xf numFmtId="0" fontId="74" fillId="0" borderId="15" xfId="46" applyFont="1" applyBorder="1" applyAlignment="1">
      <alignment horizontal="center" vertical="top" wrapText="1"/>
      <protection/>
    </xf>
    <xf numFmtId="0" fontId="74" fillId="0" borderId="22" xfId="46" applyFont="1" applyBorder="1" applyAlignment="1">
      <alignment vertical="top" wrapText="1"/>
      <protection/>
    </xf>
    <xf numFmtId="0" fontId="7" fillId="0" borderId="17" xfId="46" applyFont="1" applyBorder="1" applyAlignment="1">
      <alignment vertical="top" wrapText="1"/>
      <protection/>
    </xf>
    <xf numFmtId="0" fontId="74" fillId="0" borderId="13" xfId="46" applyFont="1" applyBorder="1" applyAlignment="1">
      <alignment vertical="top" wrapText="1"/>
      <protection/>
    </xf>
    <xf numFmtId="0" fontId="15" fillId="0" borderId="13" xfId="46" applyFont="1" applyBorder="1" applyAlignment="1">
      <alignment vertical="top" wrapText="1"/>
      <protection/>
    </xf>
    <xf numFmtId="0" fontId="76" fillId="0" borderId="15" xfId="46" applyFont="1" applyFill="1" applyBorder="1" applyAlignment="1">
      <alignment vertical="center" wrapText="1"/>
      <protection/>
    </xf>
    <xf numFmtId="0" fontId="7" fillId="0" borderId="19" xfId="46" applyFont="1" applyBorder="1" applyAlignment="1">
      <alignment vertical="top" wrapText="1"/>
      <protection/>
    </xf>
    <xf numFmtId="0" fontId="7" fillId="0" borderId="10" xfId="46" applyFont="1" applyBorder="1" applyAlignment="1">
      <alignment vertical="top" wrapText="1"/>
      <protection/>
    </xf>
    <xf numFmtId="0" fontId="74" fillId="0" borderId="17" xfId="46" applyFont="1" applyFill="1" applyBorder="1" applyAlignment="1">
      <alignment vertical="top" wrapText="1"/>
      <protection/>
    </xf>
    <xf numFmtId="0" fontId="74" fillId="0" borderId="17" xfId="46" applyFont="1" applyFill="1" applyBorder="1" applyAlignment="1">
      <alignment horizontal="center" vertical="top" wrapText="1"/>
      <protection/>
    </xf>
    <xf numFmtId="0" fontId="74" fillId="0" borderId="10" xfId="46" applyFont="1" applyFill="1" applyBorder="1" applyAlignment="1">
      <alignment vertical="top" wrapText="1"/>
      <protection/>
    </xf>
    <xf numFmtId="0" fontId="7" fillId="0" borderId="23" xfId="46" applyFont="1" applyBorder="1" applyAlignment="1">
      <alignment vertical="top" wrapText="1"/>
      <protection/>
    </xf>
    <xf numFmtId="0" fontId="74" fillId="0" borderId="20" xfId="46" applyFont="1" applyBorder="1" applyAlignment="1">
      <alignment vertical="top" wrapText="1"/>
      <protection/>
    </xf>
    <xf numFmtId="166" fontId="7" fillId="0" borderId="21" xfId="46" applyNumberFormat="1" applyFont="1" applyBorder="1" applyAlignment="1" applyProtection="1">
      <alignment horizontal="right" vertical="center" wrapText="1"/>
      <protection/>
    </xf>
    <xf numFmtId="0" fontId="15" fillId="0" borderId="16" xfId="46" applyFont="1" applyBorder="1" applyAlignment="1">
      <alignment vertical="top" wrapText="1"/>
      <protection/>
    </xf>
    <xf numFmtId="0" fontId="15" fillId="0" borderId="18" xfId="46" applyFont="1" applyBorder="1" applyAlignment="1">
      <alignment vertical="top" wrapText="1"/>
      <protection/>
    </xf>
    <xf numFmtId="0" fontId="15" fillId="0" borderId="20" xfId="46" applyFont="1" applyBorder="1" applyAlignment="1">
      <alignment vertical="top" wrapText="1"/>
      <protection/>
    </xf>
    <xf numFmtId="0" fontId="15" fillId="0" borderId="0" xfId="46" applyFont="1" applyBorder="1" applyAlignment="1">
      <alignment vertical="top" wrapText="1"/>
      <protection/>
    </xf>
    <xf numFmtId="0" fontId="15" fillId="0" borderId="18" xfId="46" applyFont="1" applyBorder="1" applyAlignment="1">
      <alignment horizontal="center" vertical="top" wrapText="1"/>
      <protection/>
    </xf>
    <xf numFmtId="166" fontId="7" fillId="0" borderId="13" xfId="46" applyNumberFormat="1" applyFont="1" applyBorder="1" applyAlignment="1" applyProtection="1">
      <alignment horizontal="right" vertical="center" wrapText="1"/>
      <protection/>
    </xf>
    <xf numFmtId="166" fontId="7" fillId="0" borderId="24" xfId="46" applyNumberFormat="1" applyFont="1" applyBorder="1" applyAlignment="1" applyProtection="1">
      <alignment horizontal="right" vertical="center" wrapText="1"/>
      <protection/>
    </xf>
    <xf numFmtId="0" fontId="15" fillId="0" borderId="16" xfId="46" applyFont="1" applyFill="1" applyBorder="1" applyAlignment="1">
      <alignment vertical="top" wrapText="1"/>
      <protection/>
    </xf>
    <xf numFmtId="0" fontId="15" fillId="0" borderId="12" xfId="46" applyFont="1" applyFill="1" applyBorder="1" applyAlignment="1">
      <alignment vertical="top" wrapText="1"/>
      <protection/>
    </xf>
    <xf numFmtId="0" fontId="15" fillId="0" borderId="23" xfId="46" applyFont="1" applyFill="1" applyBorder="1" applyAlignment="1">
      <alignment vertical="top" wrapText="1"/>
      <protection/>
    </xf>
    <xf numFmtId="0" fontId="15" fillId="0" borderId="22" xfId="46" applyFont="1" applyFill="1" applyBorder="1" applyAlignment="1">
      <alignment vertical="top" wrapText="1"/>
      <protection/>
    </xf>
    <xf numFmtId="0" fontId="15" fillId="0" borderId="22" xfId="46" applyFont="1" applyFill="1" applyBorder="1" applyAlignment="1">
      <alignment horizontal="center" vertical="top" wrapText="1"/>
      <protection/>
    </xf>
    <xf numFmtId="0" fontId="74" fillId="0" borderId="21" xfId="46" applyFont="1" applyFill="1" applyBorder="1" applyAlignment="1">
      <alignment vertical="top" wrapText="1"/>
      <protection/>
    </xf>
    <xf numFmtId="0" fontId="7" fillId="0" borderId="21" xfId="46" applyFont="1" applyFill="1" applyBorder="1" applyAlignment="1">
      <alignment vertical="center" wrapText="1"/>
      <protection/>
    </xf>
    <xf numFmtId="0" fontId="7" fillId="0" borderId="0" xfId="46" applyFont="1" applyBorder="1" applyAlignment="1">
      <alignment vertical="top" wrapText="1"/>
      <protection/>
    </xf>
    <xf numFmtId="0" fontId="7" fillId="0" borderId="22" xfId="46" applyFont="1" applyBorder="1" applyAlignment="1">
      <alignment vertical="top" wrapText="1"/>
      <protection/>
    </xf>
    <xf numFmtId="0" fontId="74" fillId="0" borderId="18" xfId="46" applyFont="1" applyFill="1" applyBorder="1" applyAlignment="1">
      <alignment vertical="top" wrapText="1"/>
      <protection/>
    </xf>
    <xf numFmtId="0" fontId="74" fillId="0" borderId="22" xfId="46" applyFont="1" applyFill="1" applyBorder="1" applyAlignment="1">
      <alignment vertical="top" wrapText="1"/>
      <protection/>
    </xf>
    <xf numFmtId="0" fontId="74" fillId="0" borderId="22" xfId="46" applyFont="1" applyFill="1" applyBorder="1" applyAlignment="1">
      <alignment horizontal="center" vertical="top" wrapText="1"/>
      <protection/>
    </xf>
    <xf numFmtId="0" fontId="74" fillId="0" borderId="23" xfId="46" applyFont="1" applyFill="1" applyBorder="1" applyAlignment="1">
      <alignment vertical="top" wrapText="1"/>
      <protection/>
    </xf>
    <xf numFmtId="0" fontId="74" fillId="0" borderId="17" xfId="46" applyFont="1" applyFill="1" applyBorder="1" applyAlignment="1">
      <alignment horizontal="center" vertical="top" wrapText="1"/>
      <protection/>
    </xf>
    <xf numFmtId="0" fontId="74" fillId="0" borderId="22" xfId="46" applyFont="1" applyFill="1" applyBorder="1" applyAlignment="1">
      <alignment horizontal="center" vertical="top" wrapText="1"/>
      <protection/>
    </xf>
    <xf numFmtId="0" fontId="74" fillId="0" borderId="17" xfId="46" applyFont="1" applyFill="1" applyBorder="1" applyAlignment="1">
      <alignment vertical="top" wrapText="1"/>
      <protection/>
    </xf>
    <xf numFmtId="166" fontId="7" fillId="0" borderId="11" xfId="46" applyNumberFormat="1" applyFont="1" applyBorder="1" applyAlignment="1" applyProtection="1">
      <alignment horizontal="right" vertical="center" wrapText="1"/>
      <protection/>
    </xf>
    <xf numFmtId="166" fontId="77" fillId="0" borderId="17" xfId="46" applyNumberFormat="1" applyFont="1" applyBorder="1" applyAlignment="1" applyProtection="1">
      <alignment horizontal="right" vertical="center" wrapText="1"/>
      <protection/>
    </xf>
    <xf numFmtId="0" fontId="74" fillId="0" borderId="21" xfId="46" applyFont="1" applyFill="1" applyBorder="1" applyAlignment="1">
      <alignment vertical="top" wrapText="1"/>
      <protection/>
    </xf>
    <xf numFmtId="0" fontId="74" fillId="0" borderId="12" xfId="46" applyFont="1" applyFill="1" applyBorder="1" applyAlignment="1">
      <alignment vertical="top" wrapText="1"/>
      <protection/>
    </xf>
    <xf numFmtId="0" fontId="15" fillId="0" borderId="18" xfId="46" applyFont="1" applyFill="1" applyBorder="1" applyAlignment="1">
      <alignment vertical="top" wrapText="1"/>
      <protection/>
    </xf>
    <xf numFmtId="0" fontId="74" fillId="0" borderId="14" xfId="46" applyFont="1" applyFill="1" applyBorder="1" applyAlignment="1">
      <alignment vertical="top" wrapText="1"/>
      <protection/>
    </xf>
    <xf numFmtId="0" fontId="74" fillId="0" borderId="19" xfId="46" applyFont="1" applyFill="1" applyBorder="1" applyAlignment="1">
      <alignment vertical="top" wrapText="1"/>
      <protection/>
    </xf>
    <xf numFmtId="0" fontId="74" fillId="0" borderId="15" xfId="46" applyFont="1" applyFill="1" applyBorder="1" applyAlignment="1">
      <alignment vertical="top" wrapText="1"/>
      <protection/>
    </xf>
    <xf numFmtId="0" fontId="74" fillId="0" borderId="15" xfId="46" applyFont="1" applyFill="1" applyBorder="1" applyAlignment="1">
      <alignment horizontal="center" vertical="top" wrapText="1"/>
      <protection/>
    </xf>
    <xf numFmtId="0" fontId="74" fillId="0" borderId="11" xfId="46" applyFont="1" applyFill="1" applyBorder="1" applyAlignment="1">
      <alignment vertical="center" wrapText="1"/>
      <protection/>
    </xf>
    <xf numFmtId="0" fontId="74" fillId="0" borderId="13" xfId="46" applyFont="1" applyFill="1" applyBorder="1" applyAlignment="1">
      <alignment vertical="top" wrapText="1"/>
      <protection/>
    </xf>
    <xf numFmtId="0" fontId="75" fillId="0" borderId="21" xfId="46" applyFont="1" applyFill="1" applyBorder="1" applyAlignment="1">
      <alignment vertical="top" wrapText="1"/>
      <protection/>
    </xf>
    <xf numFmtId="0" fontId="74" fillId="0" borderId="11" xfId="46" applyFont="1" applyFill="1" applyBorder="1" applyAlignment="1">
      <alignment vertical="top" wrapText="1"/>
      <protection/>
    </xf>
    <xf numFmtId="166" fontId="7" fillId="0" borderId="23" xfId="46" applyNumberFormat="1" applyFont="1" applyBorder="1" applyAlignment="1" applyProtection="1">
      <alignment horizontal="right" vertical="center" wrapText="1"/>
      <protection/>
    </xf>
    <xf numFmtId="166" fontId="7" fillId="0" borderId="0" xfId="46" applyNumberFormat="1" applyFont="1" applyBorder="1" applyAlignment="1" applyProtection="1">
      <alignment horizontal="right" vertical="center" wrapText="1"/>
      <protection/>
    </xf>
    <xf numFmtId="0" fontId="78" fillId="0" borderId="17" xfId="46" applyFont="1" applyBorder="1" applyAlignment="1">
      <alignment horizontal="center" vertical="center" wrapText="1"/>
      <protection/>
    </xf>
    <xf numFmtId="0" fontId="78" fillId="0" borderId="15" xfId="46" applyFont="1" applyBorder="1" applyAlignment="1">
      <alignment horizontal="center" vertical="center" wrapText="1"/>
      <protection/>
    </xf>
    <xf numFmtId="0" fontId="78" fillId="0" borderId="17" xfId="46" applyFont="1" applyFill="1" applyBorder="1" applyAlignment="1">
      <alignment horizontal="center" vertical="center" wrapText="1"/>
      <protection/>
    </xf>
    <xf numFmtId="0" fontId="79" fillId="0" borderId="22" xfId="46" applyFont="1" applyBorder="1" applyAlignment="1">
      <alignment horizontal="center" vertical="center" wrapText="1"/>
      <protection/>
    </xf>
    <xf numFmtId="0" fontId="78" fillId="0" borderId="22" xfId="46" applyFont="1" applyBorder="1" applyAlignment="1">
      <alignment horizontal="center" vertical="center" wrapText="1"/>
      <protection/>
    </xf>
    <xf numFmtId="0" fontId="34" fillId="0" borderId="22" xfId="46" applyFont="1" applyBorder="1" applyAlignment="1">
      <alignment horizontal="center" vertical="center" wrapText="1"/>
      <protection/>
    </xf>
    <xf numFmtId="0" fontId="34" fillId="0" borderId="10" xfId="46" applyFont="1" applyBorder="1" applyAlignment="1">
      <alignment horizontal="center" vertical="center" wrapText="1"/>
      <protection/>
    </xf>
    <xf numFmtId="0" fontId="34" fillId="0" borderId="13" xfId="46" applyFont="1" applyFill="1" applyBorder="1" applyAlignment="1">
      <alignment horizontal="center" vertical="center" wrapText="1"/>
      <protection/>
    </xf>
    <xf numFmtId="0" fontId="78" fillId="0" borderId="13" xfId="46" applyFont="1" applyFill="1" applyBorder="1" applyAlignment="1">
      <alignment horizontal="center" vertical="center" wrapTex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78" fillId="0" borderId="10" xfId="46" applyFont="1" applyFill="1" applyBorder="1" applyAlignment="1">
      <alignment horizontal="center" vertical="center" wrapText="1"/>
      <protection/>
    </xf>
    <xf numFmtId="0" fontId="78" fillId="0" borderId="10" xfId="46" applyFont="1" applyBorder="1" applyAlignment="1">
      <alignment horizontal="center" vertical="center" wrapText="1"/>
      <protection/>
    </xf>
    <xf numFmtId="0" fontId="79" fillId="0" borderId="10" xfId="46" applyFont="1" applyFill="1" applyBorder="1" applyAlignment="1">
      <alignment horizontal="center" vertical="top" wrapText="1"/>
      <protection/>
    </xf>
    <xf numFmtId="0" fontId="78" fillId="0" borderId="19" xfId="46" applyFont="1" applyFill="1" applyBorder="1" applyAlignment="1">
      <alignment horizontal="center" vertical="center" wrapText="1"/>
      <protection/>
    </xf>
    <xf numFmtId="0" fontId="34" fillId="0" borderId="10" xfId="46" applyFont="1" applyFill="1" applyBorder="1" applyAlignment="1">
      <alignment horizontal="center" vertical="center" wrapText="1"/>
      <protection/>
    </xf>
    <xf numFmtId="0" fontId="78" fillId="0" borderId="12" xfId="46" applyFont="1" applyFill="1" applyBorder="1" applyAlignment="1">
      <alignment horizontal="center" vertical="center" wrapText="1"/>
      <protection/>
    </xf>
    <xf numFmtId="0" fontId="34" fillId="0" borderId="12" xfId="46" applyFont="1" applyFill="1" applyBorder="1" applyAlignment="1">
      <alignment horizontal="center" vertical="center" wrapText="1"/>
      <protection/>
    </xf>
    <xf numFmtId="0" fontId="78" fillId="0" borderId="15" xfId="46" applyFont="1" applyFill="1" applyBorder="1" applyAlignment="1">
      <alignment horizontal="center" vertical="center" wrapText="1"/>
      <protection/>
    </xf>
    <xf numFmtId="0" fontId="34" fillId="0" borderId="15" xfId="46" applyFont="1" applyFill="1" applyBorder="1" applyAlignment="1">
      <alignment horizontal="center" vertical="center" wrapText="1"/>
      <protection/>
    </xf>
    <xf numFmtId="0" fontId="7" fillId="0" borderId="17" xfId="46" applyFont="1" applyFill="1" applyBorder="1" applyAlignment="1">
      <alignment horizontal="center" vertical="top" wrapText="1"/>
      <protection/>
    </xf>
    <xf numFmtId="0" fontId="7" fillId="0" borderId="22" xfId="46" applyFont="1" applyFill="1" applyBorder="1" applyAlignment="1">
      <alignment horizontal="center" vertical="top" wrapText="1"/>
      <protection/>
    </xf>
    <xf numFmtId="0" fontId="7" fillId="0" borderId="13" xfId="46" applyFont="1" applyBorder="1" applyAlignment="1">
      <alignment vertical="top" wrapText="1"/>
      <protection/>
    </xf>
    <xf numFmtId="0" fontId="7" fillId="0" borderId="17" xfId="46" applyFont="1" applyBorder="1" applyAlignment="1">
      <alignment horizontal="center" vertical="top" wrapText="1"/>
      <protection/>
    </xf>
    <xf numFmtId="0" fontId="7" fillId="0" borderId="20" xfId="46" applyFont="1" applyBorder="1" applyAlignment="1">
      <alignment vertical="top" wrapText="1"/>
      <protection/>
    </xf>
    <xf numFmtId="0" fontId="7" fillId="0" borderId="16" xfId="46" applyFont="1" applyBorder="1" applyAlignment="1">
      <alignment vertical="top" wrapText="1"/>
      <protection/>
    </xf>
    <xf numFmtId="0" fontId="7" fillId="0" borderId="18" xfId="46" applyFont="1" applyBorder="1" applyAlignment="1">
      <alignment vertical="top" wrapText="1"/>
      <protection/>
    </xf>
    <xf numFmtId="0" fontId="7" fillId="0" borderId="18" xfId="46" applyFont="1" applyBorder="1" applyAlignment="1">
      <alignment horizontal="center" vertical="top" wrapText="1"/>
      <protection/>
    </xf>
    <xf numFmtId="0" fontId="7" fillId="0" borderId="16" xfId="46" applyFont="1" applyFill="1" applyBorder="1" applyAlignment="1">
      <alignment vertical="top" wrapText="1"/>
      <protection/>
    </xf>
    <xf numFmtId="0" fontId="7" fillId="0" borderId="12" xfId="46" applyFont="1" applyFill="1" applyBorder="1" applyAlignment="1">
      <alignment vertical="top" wrapText="1"/>
      <protection/>
    </xf>
    <xf numFmtId="0" fontId="7" fillId="0" borderId="22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0" fontId="7" fillId="0" borderId="18" xfId="46" applyFont="1" applyFill="1" applyBorder="1" applyAlignment="1">
      <alignment vertical="top" wrapText="1"/>
      <protection/>
    </xf>
    <xf numFmtId="0" fontId="7" fillId="0" borderId="21" xfId="46" applyFont="1" applyBorder="1" applyAlignment="1">
      <alignment vertical="top" wrapText="1"/>
      <protection/>
    </xf>
    <xf numFmtId="0" fontId="7" fillId="0" borderId="17" xfId="46" applyFont="1" applyBorder="1" applyAlignment="1">
      <alignment horizontal="left" vertical="top" wrapText="1"/>
      <protection/>
    </xf>
    <xf numFmtId="1" fontId="7" fillId="0" borderId="10" xfId="46" applyNumberFormat="1" applyFont="1" applyBorder="1" applyAlignment="1">
      <alignment horizontal="right" vertical="center" wrapText="1"/>
      <protection/>
    </xf>
    <xf numFmtId="166" fontId="7" fillId="34" borderId="17" xfId="46" applyNumberFormat="1" applyFont="1" applyFill="1" applyBorder="1" applyAlignment="1">
      <alignment horizontal="right" vertical="center" wrapText="1"/>
      <protection/>
    </xf>
    <xf numFmtId="0" fontId="38" fillId="0" borderId="0" xfId="0" applyFont="1" applyAlignment="1">
      <alignment horizontal="justify" vertical="center"/>
    </xf>
    <xf numFmtId="166" fontId="7" fillId="35" borderId="15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3" fillId="0" borderId="0" xfId="46" applyFont="1" applyBorder="1" applyAlignment="1">
      <alignment horizontal="center" vertical="top"/>
      <protection/>
    </xf>
    <xf numFmtId="0" fontId="7" fillId="0" borderId="21" xfId="46" applyFont="1" applyBorder="1" applyAlignment="1">
      <alignment horizontal="left" vertical="top" wrapText="1"/>
      <protection/>
    </xf>
    <xf numFmtId="0" fontId="7" fillId="0" borderId="14" xfId="46" applyFont="1" applyBorder="1" applyAlignment="1">
      <alignment vertical="top" wrapText="1"/>
      <protection/>
    </xf>
    <xf numFmtId="0" fontId="15" fillId="0" borderId="21" xfId="46" applyFont="1" applyFill="1" applyBorder="1" applyAlignment="1">
      <alignment vertical="center" wrapText="1"/>
      <protection/>
    </xf>
    <xf numFmtId="0" fontId="15" fillId="0" borderId="21" xfId="46" applyFont="1" applyBorder="1">
      <alignment/>
      <protection/>
    </xf>
    <xf numFmtId="0" fontId="3" fillId="0" borderId="0" xfId="46" applyFont="1" applyBorder="1" applyAlignment="1">
      <alignment horizontal="center" vertical="center" wrapText="1"/>
      <protection/>
    </xf>
    <xf numFmtId="166" fontId="7" fillId="0" borderId="23" xfId="46" applyNumberFormat="1" applyFont="1" applyFill="1" applyBorder="1" applyAlignment="1">
      <alignment horizontal="right" vertical="center"/>
      <protection/>
    </xf>
    <xf numFmtId="166" fontId="7" fillId="0" borderId="0" xfId="46" applyNumberFormat="1" applyFont="1" applyFill="1" applyBorder="1" applyAlignment="1">
      <alignment horizontal="right" vertical="center"/>
      <protection/>
    </xf>
    <xf numFmtId="166" fontId="7" fillId="0" borderId="11" xfId="46" applyNumberFormat="1" applyFont="1" applyFill="1" applyBorder="1" applyAlignment="1">
      <alignment horizontal="right" vertical="center"/>
      <protection/>
    </xf>
    <xf numFmtId="0" fontId="15" fillId="0" borderId="11" xfId="46" applyFont="1" applyBorder="1">
      <alignment/>
      <protection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Alignment="1">
      <alignment wrapText="1"/>
    </xf>
    <xf numFmtId="166" fontId="7" fillId="0" borderId="11" xfId="46" applyNumberFormat="1" applyFont="1" applyBorder="1" applyAlignment="1">
      <alignment horizontal="right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wrapText="1"/>
    </xf>
    <xf numFmtId="2" fontId="7" fillId="0" borderId="15" xfId="46" applyNumberFormat="1" applyFont="1" applyBorder="1" applyAlignment="1" applyProtection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0" borderId="10" xfId="46" applyNumberFormat="1" applyFont="1" applyBorder="1" applyAlignment="1" applyProtection="1">
      <alignment horizontal="right" vertical="center" wrapText="1"/>
      <protection/>
    </xf>
    <xf numFmtId="2" fontId="7" fillId="0" borderId="17" xfId="46" applyNumberFormat="1" applyFont="1" applyBorder="1" applyAlignment="1" applyProtection="1">
      <alignment horizontal="right" vertical="center" wrapText="1"/>
      <protection/>
    </xf>
    <xf numFmtId="2" fontId="7" fillId="33" borderId="18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46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46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46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47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46" applyFont="1" applyAlignment="1">
      <alignment horizontal="center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0" xfId="46" applyFont="1" applyBorder="1" applyAlignment="1" applyProtection="1">
      <alignment horizontal="center" vertical="center" wrapText="1"/>
      <protection/>
    </xf>
    <xf numFmtId="49" fontId="6" fillId="0" borderId="13" xfId="46" applyNumberFormat="1" applyFont="1" applyBorder="1" applyAlignment="1" applyProtection="1">
      <alignment horizontal="center" vertical="center"/>
      <protection/>
    </xf>
    <xf numFmtId="49" fontId="6" fillId="0" borderId="21" xfId="46" applyNumberFormat="1" applyFont="1" applyBorder="1" applyAlignment="1" applyProtection="1">
      <alignment horizontal="center" vertical="center"/>
      <protection/>
    </xf>
    <xf numFmtId="49" fontId="6" fillId="0" borderId="17" xfId="46" applyNumberFormat="1" applyFont="1" applyBorder="1" applyAlignment="1" applyProtection="1">
      <alignment horizontal="center" vertical="center"/>
      <protection/>
    </xf>
    <xf numFmtId="0" fontId="3" fillId="0" borderId="13" xfId="46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3" fillId="0" borderId="13" xfId="46" applyFont="1" applyBorder="1" applyAlignment="1">
      <alignment horizontal="center" vertical="top" wrapText="1"/>
      <protection/>
    </xf>
    <xf numFmtId="166" fontId="20" fillId="0" borderId="22" xfId="46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66" fontId="20" fillId="0" borderId="12" xfId="46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46" applyFont="1" applyBorder="1" applyAlignment="1">
      <alignment/>
      <protection/>
    </xf>
    <xf numFmtId="0" fontId="0" fillId="0" borderId="11" xfId="0" applyBorder="1" applyAlignment="1">
      <alignment/>
    </xf>
    <xf numFmtId="0" fontId="23" fillId="0" borderId="0" xfId="46" applyFont="1" applyBorder="1" applyAlignment="1">
      <alignment horizontal="center" vertical="top"/>
      <protection/>
    </xf>
    <xf numFmtId="0" fontId="3" fillId="0" borderId="23" xfId="46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7" fillId="0" borderId="0" xfId="46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20" fillId="0" borderId="24" xfId="46" applyNumberFormat="1" applyFont="1" applyBorder="1" applyAlignment="1" applyProtection="1">
      <alignment horizontal="left" vertical="center" wrapText="1"/>
      <protection/>
    </xf>
    <xf numFmtId="0" fontId="3" fillId="0" borderId="23" xfId="46" applyFont="1" applyBorder="1" applyAlignment="1">
      <alignment horizontal="center" vertical="top" wrapText="1"/>
      <protection/>
    </xf>
    <xf numFmtId="0" fontId="0" fillId="0" borderId="23" xfId="0" applyFont="1" applyBorder="1" applyAlignment="1">
      <alignment horizont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">
      <selection activeCell="S22" sqref="S22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72" t="s">
        <v>176</v>
      </c>
      <c r="K1" s="373"/>
      <c r="L1" s="37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73"/>
      <c r="K2" s="373"/>
      <c r="L2" s="373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73"/>
      <c r="K3" s="373"/>
      <c r="L3" s="373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73"/>
      <c r="K4" s="373"/>
      <c r="L4" s="373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73"/>
      <c r="K5" s="373"/>
      <c r="L5" s="373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89"/>
      <c r="H6" s="390"/>
      <c r="I6" s="390"/>
      <c r="J6" s="390"/>
      <c r="K6" s="39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74" t="s">
        <v>173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95" t="s">
        <v>161</v>
      </c>
      <c r="H8" s="395"/>
      <c r="I8" s="395"/>
      <c r="J8" s="395"/>
      <c r="K8" s="39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93" t="s">
        <v>163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94" t="s">
        <v>164</v>
      </c>
      <c r="H10" s="394"/>
      <c r="I10" s="394"/>
      <c r="J10" s="394"/>
      <c r="K10" s="39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96" t="s">
        <v>162</v>
      </c>
      <c r="H11" s="396"/>
      <c r="I11" s="396"/>
      <c r="J11" s="396"/>
      <c r="K11" s="39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93" t="s">
        <v>5</v>
      </c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94" t="s">
        <v>165</v>
      </c>
      <c r="H15" s="394"/>
      <c r="I15" s="394"/>
      <c r="J15" s="394"/>
      <c r="K15" s="39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87" t="s">
        <v>166</v>
      </c>
      <c r="H16" s="387"/>
      <c r="I16" s="387"/>
      <c r="J16" s="387"/>
      <c r="K16" s="38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91"/>
      <c r="H17" s="392"/>
      <c r="I17" s="392"/>
      <c r="J17" s="392"/>
      <c r="K17" s="392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400"/>
      <c r="B18" s="400"/>
      <c r="C18" s="400"/>
      <c r="D18" s="400"/>
      <c r="E18" s="400"/>
      <c r="F18" s="400"/>
      <c r="G18" s="400"/>
      <c r="H18" s="400"/>
      <c r="I18" s="400"/>
      <c r="J18" s="400"/>
      <c r="K18" s="400"/>
      <c r="L18" s="400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12"/>
      <c r="D22" s="413"/>
      <c r="E22" s="413"/>
      <c r="F22" s="413"/>
      <c r="G22" s="413"/>
      <c r="H22" s="413"/>
      <c r="I22" s="41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88" t="s">
        <v>7</v>
      </c>
      <c r="H25" s="388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76" t="s">
        <v>2</v>
      </c>
      <c r="B27" s="377"/>
      <c r="C27" s="378"/>
      <c r="D27" s="378"/>
      <c r="E27" s="378"/>
      <c r="F27" s="378"/>
      <c r="G27" s="381" t="s">
        <v>3</v>
      </c>
      <c r="H27" s="383" t="s">
        <v>143</v>
      </c>
      <c r="I27" s="385" t="s">
        <v>147</v>
      </c>
      <c r="J27" s="386"/>
      <c r="K27" s="410" t="s">
        <v>144</v>
      </c>
      <c r="L27" s="40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79"/>
      <c r="B28" s="380"/>
      <c r="C28" s="380"/>
      <c r="D28" s="380"/>
      <c r="E28" s="380"/>
      <c r="F28" s="380"/>
      <c r="G28" s="382"/>
      <c r="H28" s="384"/>
      <c r="I28" s="182" t="s">
        <v>142</v>
      </c>
      <c r="J28" s="183" t="s">
        <v>141</v>
      </c>
      <c r="K28" s="411"/>
      <c r="L28" s="40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01" t="s">
        <v>139</v>
      </c>
      <c r="B29" s="402"/>
      <c r="C29" s="402"/>
      <c r="D29" s="402"/>
      <c r="E29" s="402"/>
      <c r="F29" s="40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07">
        <v>1</v>
      </c>
      <c r="B54" s="398"/>
      <c r="C54" s="398"/>
      <c r="D54" s="398"/>
      <c r="E54" s="398"/>
      <c r="F54" s="39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04">
        <v>1</v>
      </c>
      <c r="B90" s="405"/>
      <c r="C90" s="405"/>
      <c r="D90" s="405"/>
      <c r="E90" s="405"/>
      <c r="F90" s="40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97">
        <v>1</v>
      </c>
      <c r="B131" s="398"/>
      <c r="C131" s="398"/>
      <c r="D131" s="398"/>
      <c r="E131" s="398"/>
      <c r="F131" s="39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07">
        <v>1</v>
      </c>
      <c r="B171" s="398"/>
      <c r="C171" s="398"/>
      <c r="D171" s="398"/>
      <c r="E171" s="398"/>
      <c r="F171" s="39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97">
        <v>1</v>
      </c>
      <c r="B208" s="398"/>
      <c r="C208" s="398"/>
      <c r="D208" s="398"/>
      <c r="E208" s="398"/>
      <c r="F208" s="39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397">
        <v>1</v>
      </c>
      <c r="B247" s="398"/>
      <c r="C247" s="398"/>
      <c r="D247" s="398"/>
      <c r="E247" s="398"/>
      <c r="F247" s="39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97">
        <v>1</v>
      </c>
      <c r="B288" s="398"/>
      <c r="C288" s="398"/>
      <c r="D288" s="398"/>
      <c r="E288" s="398"/>
      <c r="F288" s="39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97">
        <v>1</v>
      </c>
      <c r="B330" s="398"/>
      <c r="C330" s="398"/>
      <c r="D330" s="398"/>
      <c r="E330" s="398"/>
      <c r="F330" s="39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14" t="s">
        <v>133</v>
      </c>
      <c r="L348" s="41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15" t="s">
        <v>175</v>
      </c>
      <c r="E351" s="416"/>
      <c r="F351" s="416"/>
      <c r="G351" s="416"/>
      <c r="H351" s="241"/>
      <c r="I351" s="186" t="s">
        <v>132</v>
      </c>
      <c r="J351" s="5"/>
      <c r="K351" s="414" t="s">
        <v>133</v>
      </c>
      <c r="L351" s="41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72" t="s">
        <v>176</v>
      </c>
      <c r="K1" s="373"/>
      <c r="L1" s="37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73"/>
      <c r="K2" s="373"/>
      <c r="L2" s="373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73"/>
      <c r="K3" s="373"/>
      <c r="L3" s="373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73"/>
      <c r="K4" s="373"/>
      <c r="L4" s="373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73"/>
      <c r="K5" s="373"/>
      <c r="L5" s="373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89"/>
      <c r="H6" s="390"/>
      <c r="I6" s="390"/>
      <c r="J6" s="390"/>
      <c r="K6" s="39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74" t="s">
        <v>173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95" t="s">
        <v>161</v>
      </c>
      <c r="H8" s="395"/>
      <c r="I8" s="395"/>
      <c r="J8" s="395"/>
      <c r="K8" s="39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93" t="s">
        <v>163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94" t="s">
        <v>164</v>
      </c>
      <c r="H10" s="394"/>
      <c r="I10" s="394"/>
      <c r="J10" s="394"/>
      <c r="K10" s="39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96" t="s">
        <v>162</v>
      </c>
      <c r="H11" s="396"/>
      <c r="I11" s="396"/>
      <c r="J11" s="396"/>
      <c r="K11" s="39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93" t="s">
        <v>5</v>
      </c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94" t="s">
        <v>165</v>
      </c>
      <c r="H15" s="394"/>
      <c r="I15" s="394"/>
      <c r="J15" s="394"/>
      <c r="K15" s="39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87" t="s">
        <v>166</v>
      </c>
      <c r="H16" s="387"/>
      <c r="I16" s="387"/>
      <c r="J16" s="387"/>
      <c r="K16" s="38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91"/>
      <c r="H17" s="392"/>
      <c r="I17" s="392"/>
      <c r="J17" s="392"/>
      <c r="K17" s="392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400"/>
      <c r="B18" s="400"/>
      <c r="C18" s="400"/>
      <c r="D18" s="400"/>
      <c r="E18" s="400"/>
      <c r="F18" s="400"/>
      <c r="G18" s="400"/>
      <c r="H18" s="400"/>
      <c r="I18" s="400"/>
      <c r="J18" s="400"/>
      <c r="K18" s="400"/>
      <c r="L18" s="400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417"/>
      <c r="D19" s="418"/>
      <c r="E19" s="418"/>
      <c r="F19" s="418"/>
      <c r="G19" s="418"/>
      <c r="H19" s="418"/>
      <c r="I19" s="418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412" t="s">
        <v>179</v>
      </c>
      <c r="D20" s="413"/>
      <c r="E20" s="413"/>
      <c r="F20" s="413"/>
      <c r="G20" s="413"/>
      <c r="H20" s="413"/>
      <c r="I20" s="41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412" t="s">
        <v>180</v>
      </c>
      <c r="D21" s="413"/>
      <c r="E21" s="413"/>
      <c r="F21" s="413"/>
      <c r="G21" s="413"/>
      <c r="H21" s="413"/>
      <c r="I21" s="413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12" t="s">
        <v>178</v>
      </c>
      <c r="D22" s="413"/>
      <c r="E22" s="413"/>
      <c r="F22" s="413"/>
      <c r="G22" s="413"/>
      <c r="H22" s="413"/>
      <c r="I22" s="41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88" t="s">
        <v>7</v>
      </c>
      <c r="H25" s="388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76" t="s">
        <v>2</v>
      </c>
      <c r="B27" s="377"/>
      <c r="C27" s="378"/>
      <c r="D27" s="378"/>
      <c r="E27" s="378"/>
      <c r="F27" s="378"/>
      <c r="G27" s="381" t="s">
        <v>3</v>
      </c>
      <c r="H27" s="383" t="s">
        <v>143</v>
      </c>
      <c r="I27" s="385" t="s">
        <v>147</v>
      </c>
      <c r="J27" s="386"/>
      <c r="K27" s="410" t="s">
        <v>144</v>
      </c>
      <c r="L27" s="40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79"/>
      <c r="B28" s="380"/>
      <c r="C28" s="380"/>
      <c r="D28" s="380"/>
      <c r="E28" s="380"/>
      <c r="F28" s="380"/>
      <c r="G28" s="382"/>
      <c r="H28" s="384"/>
      <c r="I28" s="182" t="s">
        <v>142</v>
      </c>
      <c r="J28" s="183" t="s">
        <v>141</v>
      </c>
      <c r="K28" s="411"/>
      <c r="L28" s="40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01" t="s">
        <v>139</v>
      </c>
      <c r="B29" s="402"/>
      <c r="C29" s="402"/>
      <c r="D29" s="402"/>
      <c r="E29" s="402"/>
      <c r="F29" s="40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07">
        <v>1</v>
      </c>
      <c r="B54" s="398"/>
      <c r="C54" s="398"/>
      <c r="D54" s="398"/>
      <c r="E54" s="398"/>
      <c r="F54" s="39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04">
        <v>1</v>
      </c>
      <c r="B90" s="405"/>
      <c r="C90" s="405"/>
      <c r="D90" s="405"/>
      <c r="E90" s="405"/>
      <c r="F90" s="40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97">
        <v>1</v>
      </c>
      <c r="B131" s="398"/>
      <c r="C131" s="398"/>
      <c r="D131" s="398"/>
      <c r="E131" s="398"/>
      <c r="F131" s="39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07">
        <v>1</v>
      </c>
      <c r="B171" s="398"/>
      <c r="C171" s="398"/>
      <c r="D171" s="398"/>
      <c r="E171" s="398"/>
      <c r="F171" s="39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97">
        <v>1</v>
      </c>
      <c r="B208" s="398"/>
      <c r="C208" s="398"/>
      <c r="D208" s="398"/>
      <c r="E208" s="398"/>
      <c r="F208" s="39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397">
        <v>1</v>
      </c>
      <c r="B247" s="398"/>
      <c r="C247" s="398"/>
      <c r="D247" s="398"/>
      <c r="E247" s="398"/>
      <c r="F247" s="39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97">
        <v>1</v>
      </c>
      <c r="B288" s="398"/>
      <c r="C288" s="398"/>
      <c r="D288" s="398"/>
      <c r="E288" s="398"/>
      <c r="F288" s="39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97">
        <v>1</v>
      </c>
      <c r="B330" s="398"/>
      <c r="C330" s="398"/>
      <c r="D330" s="398"/>
      <c r="E330" s="398"/>
      <c r="F330" s="39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14" t="s">
        <v>133</v>
      </c>
      <c r="L348" s="41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15" t="s">
        <v>175</v>
      </c>
      <c r="E351" s="416"/>
      <c r="F351" s="416"/>
      <c r="G351" s="416"/>
      <c r="H351" s="241"/>
      <c r="I351" s="186" t="s">
        <v>132</v>
      </c>
      <c r="J351" s="5"/>
      <c r="K351" s="414" t="s">
        <v>133</v>
      </c>
      <c r="L351" s="41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65"/>
  <sheetViews>
    <sheetView showZeros="0" zoomScaleSheetLayoutView="120" zoomScalePageLayoutView="0" workbookViewId="0" topLeftCell="A40">
      <selection activeCell="I64" sqref="I64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89"/>
      <c r="H6" s="390"/>
      <c r="I6" s="390"/>
      <c r="J6" s="390"/>
      <c r="K6" s="39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74" t="s">
        <v>173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95" t="s">
        <v>161</v>
      </c>
      <c r="H8" s="395"/>
      <c r="I8" s="395"/>
      <c r="J8" s="395"/>
      <c r="K8" s="39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93" t="s">
        <v>163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394" t="s">
        <v>164</v>
      </c>
      <c r="H10" s="394"/>
      <c r="I10" s="394"/>
      <c r="J10" s="394"/>
      <c r="K10" s="39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396" t="s">
        <v>162</v>
      </c>
      <c r="H11" s="396"/>
      <c r="I11" s="396"/>
      <c r="J11" s="396"/>
      <c r="K11" s="39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393" t="s">
        <v>5</v>
      </c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394" t="s">
        <v>165</v>
      </c>
      <c r="H15" s="394"/>
      <c r="I15" s="394"/>
      <c r="J15" s="394"/>
      <c r="K15" s="394"/>
      <c r="M15" s="3"/>
      <c r="N15" s="3"/>
      <c r="O15" s="3"/>
      <c r="P15" s="3"/>
    </row>
    <row r="16" spans="7:16" ht="11.25" customHeight="1">
      <c r="G16" s="387" t="s">
        <v>166</v>
      </c>
      <c r="H16" s="387"/>
      <c r="I16" s="387"/>
      <c r="J16" s="387"/>
      <c r="K16" s="387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413"/>
      <c r="F17" s="413"/>
      <c r="G17" s="413"/>
      <c r="H17" s="413"/>
      <c r="I17" s="413"/>
      <c r="J17" s="413"/>
      <c r="K17" s="413"/>
      <c r="L17" s="169"/>
      <c r="M17" s="3"/>
      <c r="N17" s="3"/>
      <c r="O17" s="3"/>
      <c r="P17" s="3"/>
    </row>
    <row r="18" spans="1:16" ht="12" customHeight="1">
      <c r="A18" s="400" t="s">
        <v>177</v>
      </c>
      <c r="B18" s="400"/>
      <c r="C18" s="400"/>
      <c r="D18" s="400"/>
      <c r="E18" s="400"/>
      <c r="F18" s="400"/>
      <c r="G18" s="400"/>
      <c r="H18" s="400"/>
      <c r="I18" s="400"/>
      <c r="J18" s="400"/>
      <c r="K18" s="400"/>
      <c r="L18" s="400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417"/>
      <c r="D22" s="419"/>
      <c r="E22" s="419"/>
      <c r="F22" s="419"/>
      <c r="G22" s="419"/>
      <c r="H22" s="419"/>
      <c r="I22" s="419"/>
      <c r="J22" s="4"/>
      <c r="K22" s="177" t="s">
        <v>1</v>
      </c>
      <c r="L22" s="16"/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388" t="s">
        <v>7</v>
      </c>
      <c r="H25" s="388"/>
      <c r="I25" s="233"/>
      <c r="J25" s="235"/>
      <c r="K25" s="15"/>
      <c r="L25" s="15"/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376" t="s">
        <v>2</v>
      </c>
      <c r="B27" s="377"/>
      <c r="C27" s="378"/>
      <c r="D27" s="378"/>
      <c r="E27" s="378"/>
      <c r="F27" s="378"/>
      <c r="G27" s="381" t="s">
        <v>3</v>
      </c>
      <c r="H27" s="383" t="s">
        <v>143</v>
      </c>
      <c r="I27" s="385" t="s">
        <v>147</v>
      </c>
      <c r="J27" s="386"/>
      <c r="K27" s="410" t="s">
        <v>144</v>
      </c>
      <c r="L27" s="408" t="s">
        <v>168</v>
      </c>
      <c r="M27" s="105"/>
      <c r="N27" s="3"/>
      <c r="O27" s="3"/>
      <c r="P27" s="3"/>
    </row>
    <row r="28" spans="1:17" ht="46.5" customHeight="1">
      <c r="A28" s="379"/>
      <c r="B28" s="380"/>
      <c r="C28" s="380"/>
      <c r="D28" s="380"/>
      <c r="E28" s="380"/>
      <c r="F28" s="380"/>
      <c r="G28" s="382"/>
      <c r="H28" s="384"/>
      <c r="I28" s="182" t="s">
        <v>142</v>
      </c>
      <c r="J28" s="183" t="s">
        <v>141</v>
      </c>
      <c r="K28" s="411"/>
      <c r="L28" s="409"/>
      <c r="M28" s="3"/>
      <c r="N28" s="3"/>
      <c r="O28" s="3"/>
      <c r="P28" s="3"/>
      <c r="Q28" s="3"/>
    </row>
    <row r="29" spans="1:17" ht="11.25" customHeight="1">
      <c r="A29" s="401" t="s">
        <v>139</v>
      </c>
      <c r="B29" s="402"/>
      <c r="C29" s="402"/>
      <c r="D29" s="402"/>
      <c r="E29" s="402"/>
      <c r="F29" s="40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07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08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09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07">
        <v>1</v>
      </c>
      <c r="B53" s="398"/>
      <c r="C53" s="398"/>
      <c r="D53" s="398"/>
      <c r="E53" s="398"/>
      <c r="F53" s="399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1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07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1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07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0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07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1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2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2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07">
        <v>49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1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07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1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04">
        <v>1</v>
      </c>
      <c r="B90" s="405"/>
      <c r="C90" s="405"/>
      <c r="D90" s="405"/>
      <c r="E90" s="405"/>
      <c r="F90" s="40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13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13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13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13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aca="true" t="shared" si="8" ref="I114:L115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 ht="12.75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 ht="12.75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aca="true" t="shared" si="9" ref="J119:L121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 ht="12.75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aca="true" t="shared" si="10" ref="J123:L125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aca="true" t="shared" si="11" ref="J127:L129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aca="true" t="shared" si="12" ref="J131:L133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397">
        <v>1</v>
      </c>
      <c r="B135" s="398"/>
      <c r="C135" s="398"/>
      <c r="D135" s="398"/>
      <c r="E135" s="398"/>
      <c r="F135" s="399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 ht="12.75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aca="true" t="shared" si="13" ref="I137:L138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aca="true" t="shared" si="14" ref="I142:L143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14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14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14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15" t="s">
        <v>373</v>
      </c>
      <c r="I150" s="129">
        <f>I151</f>
        <v>0</v>
      </c>
      <c r="J150" s="128">
        <f aca="true" t="shared" si="15" ref="J150:L151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15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15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15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15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15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15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15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15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15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15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 ht="12.75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14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aca="true" t="shared" si="16" ref="J162:L163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aca="true" t="shared" si="17" ref="J166:L168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07">
        <v>1</v>
      </c>
      <c r="B179" s="398"/>
      <c r="C179" s="398"/>
      <c r="D179" s="398"/>
      <c r="E179" s="398"/>
      <c r="F179" s="399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16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16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16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aca="true" t="shared" si="18" ref="I185:L186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16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16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16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16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16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16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16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16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16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aca="true" t="shared" si="19" ref="I203:L204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16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16" t="s">
        <v>427</v>
      </c>
      <c r="I206" s="127">
        <f aca="true" t="shared" si="20" ref="I206:L207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16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17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0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17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0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17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0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17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0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397">
        <v>1</v>
      </c>
      <c r="B217" s="398"/>
      <c r="C217" s="398"/>
      <c r="D217" s="398"/>
      <c r="E217" s="398"/>
      <c r="F217" s="399"/>
      <c r="G217" s="216">
        <v>2</v>
      </c>
      <c r="H217" s="319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18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17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18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17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18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17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18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17" t="s">
        <v>444</v>
      </c>
      <c r="I225" s="293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1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1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18" t="s">
        <v>445</v>
      </c>
      <c r="I228" s="123">
        <f>I229</f>
        <v>0</v>
      </c>
      <c r="J228" s="124">
        <f aca="true" t="shared" si="21" ref="J228:L230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17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18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17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18" t="s">
        <v>449</v>
      </c>
      <c r="I232" s="162">
        <f aca="true" t="shared" si="22" ref="I232:L233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17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18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17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18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17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18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17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18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17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18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294" t="s">
        <v>83</v>
      </c>
      <c r="H243" s="317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295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18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295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17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296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1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296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1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296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1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296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1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296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1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296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1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18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17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18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17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18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17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18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17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18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17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18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17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397">
        <v>1</v>
      </c>
      <c r="B264" s="398"/>
      <c r="C264" s="398"/>
      <c r="D264" s="398"/>
      <c r="E264" s="398"/>
      <c r="F264" s="399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18" t="s">
        <v>472</v>
      </c>
      <c r="I265" s="127">
        <f aca="true" t="shared" si="23" ref="I265:L266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17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17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17" t="s">
        <v>475</v>
      </c>
      <c r="I268" s="127">
        <f>I269</f>
        <v>0</v>
      </c>
      <c r="J268" s="128">
        <f aca="true" t="shared" si="24" ref="J268:L269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17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17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17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17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17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17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17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17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17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17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297">
        <v>3</v>
      </c>
      <c r="B279" s="298">
        <v>2</v>
      </c>
      <c r="C279" s="299">
        <v>2</v>
      </c>
      <c r="D279" s="299">
        <v>1</v>
      </c>
      <c r="E279" s="299">
        <v>1</v>
      </c>
      <c r="F279" s="300">
        <v>2</v>
      </c>
      <c r="G279" s="301" t="s">
        <v>83</v>
      </c>
      <c r="H279" s="317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2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294" t="s">
        <v>170</v>
      </c>
      <c r="H280" s="317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2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294" t="s">
        <v>169</v>
      </c>
      <c r="H281" s="317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1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1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1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1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1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1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17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17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17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17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17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17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17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17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17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17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17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17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17" t="s">
        <v>498</v>
      </c>
      <c r="I300" s="127">
        <f>I301</f>
        <v>0</v>
      </c>
      <c r="J300" s="128">
        <f aca="true" t="shared" si="25" ref="J300:L301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17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17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17" t="s">
        <v>501</v>
      </c>
      <c r="I303" s="127">
        <f>I304</f>
        <v>0</v>
      </c>
      <c r="J303" s="157">
        <f aca="true" t="shared" si="26" ref="J303:L304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17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17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17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17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17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17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397">
        <v>1</v>
      </c>
      <c r="B310" s="398"/>
      <c r="C310" s="398"/>
      <c r="D310" s="398"/>
      <c r="E310" s="398"/>
      <c r="F310" s="399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17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17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03" t="s">
        <v>314</v>
      </c>
      <c r="H313" s="322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03" t="s">
        <v>314</v>
      </c>
      <c r="H314" s="317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2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2">
        <v>3</v>
      </c>
      <c r="B316" s="302">
        <v>3</v>
      </c>
      <c r="C316" s="265">
        <v>1</v>
      </c>
      <c r="D316" s="263">
        <v>1</v>
      </c>
      <c r="E316" s="263">
        <v>1</v>
      </c>
      <c r="F316" s="264">
        <v>2</v>
      </c>
      <c r="G316" s="294" t="s">
        <v>83</v>
      </c>
      <c r="H316" s="317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2">
        <v>3</v>
      </c>
      <c r="B317" s="265">
        <v>3</v>
      </c>
      <c r="C317" s="298">
        <v>1</v>
      </c>
      <c r="D317" s="263">
        <v>1</v>
      </c>
      <c r="E317" s="263">
        <v>1</v>
      </c>
      <c r="F317" s="264">
        <v>3</v>
      </c>
      <c r="G317" s="294" t="s">
        <v>126</v>
      </c>
      <c r="H317" s="322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23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23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23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23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23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23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17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2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17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2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17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2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17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2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17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2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17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2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17" t="s">
        <v>525</v>
      </c>
      <c r="I336" s="125">
        <f aca="true" t="shared" si="27" ref="I336:L33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2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17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2" t="s">
        <v>528</v>
      </c>
      <c r="I339" s="129">
        <f aca="true" t="shared" si="28" ref="I339:L340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17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2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17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2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17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2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17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2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17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2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297">
        <v>3</v>
      </c>
      <c r="B350" s="298">
        <v>3</v>
      </c>
      <c r="C350" s="299">
        <v>2</v>
      </c>
      <c r="D350" s="304">
        <v>1</v>
      </c>
      <c r="E350" s="298">
        <v>1</v>
      </c>
      <c r="F350" s="300">
        <v>2</v>
      </c>
      <c r="G350" s="304" t="s">
        <v>83</v>
      </c>
      <c r="H350" s="317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2">
        <v>3</v>
      </c>
      <c r="B351" s="302">
        <v>3</v>
      </c>
      <c r="C351" s="265">
        <v>2</v>
      </c>
      <c r="D351" s="294">
        <v>1</v>
      </c>
      <c r="E351" s="265">
        <v>1</v>
      </c>
      <c r="F351" s="264">
        <v>3</v>
      </c>
      <c r="G351" s="294" t="s">
        <v>126</v>
      </c>
      <c r="H351" s="322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 ht="12.75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23">
        <v>301</v>
      </c>
      <c r="I352" s="121"/>
      <c r="J352" s="305"/>
      <c r="K352" s="121"/>
      <c r="L352" s="121"/>
      <c r="M352" s="3"/>
      <c r="N352" s="3"/>
      <c r="O352" s="3"/>
      <c r="P352" s="3"/>
      <c r="Q352" s="3"/>
    </row>
    <row r="353" spans="1:17" ht="12.75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23">
        <v>302</v>
      </c>
      <c r="I353" s="121"/>
      <c r="J353" s="305"/>
      <c r="K353" s="121"/>
      <c r="L353" s="121"/>
      <c r="M353" s="3"/>
      <c r="N353" s="3"/>
      <c r="O353" s="3"/>
      <c r="P353" s="3"/>
      <c r="Q353" s="3"/>
    </row>
    <row r="354" spans="1:17" ht="12.75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23">
        <v>303</v>
      </c>
      <c r="I354" s="121"/>
      <c r="J354" s="305"/>
      <c r="K354" s="121"/>
      <c r="L354" s="121"/>
      <c r="M354" s="3"/>
      <c r="N354" s="3"/>
      <c r="O354" s="3"/>
      <c r="P354" s="3"/>
      <c r="Q354" s="3"/>
    </row>
    <row r="355" spans="1:17" ht="12.75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23">
        <v>304</v>
      </c>
      <c r="I355" s="121"/>
      <c r="J355" s="305"/>
      <c r="K355" s="121"/>
      <c r="L355" s="121"/>
      <c r="M355" s="3"/>
      <c r="N355" s="3"/>
      <c r="O355" s="3"/>
      <c r="P355" s="3"/>
      <c r="Q355" s="3"/>
    </row>
    <row r="356" spans="1:17" ht="12.75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23">
        <v>305</v>
      </c>
      <c r="I356" s="121"/>
      <c r="J356" s="305"/>
      <c r="K356" s="121"/>
      <c r="L356" s="121"/>
      <c r="M356" s="3"/>
      <c r="N356" s="3"/>
      <c r="O356" s="3"/>
      <c r="P356" s="3"/>
      <c r="Q356" s="3"/>
    </row>
    <row r="357" spans="1:17" ht="12.75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23">
        <v>306</v>
      </c>
      <c r="I357" s="121"/>
      <c r="J357" s="305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17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2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17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2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17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397">
        <v>1</v>
      </c>
      <c r="B363" s="398"/>
      <c r="C363" s="398"/>
      <c r="D363" s="398"/>
      <c r="E363" s="398"/>
      <c r="F363" s="399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2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17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2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09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24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09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24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09" t="s">
        <v>553</v>
      </c>
      <c r="I371" s="127">
        <f aca="true" t="shared" si="29" ref="I371:L372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24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09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24" t="s">
        <v>556</v>
      </c>
      <c r="I374" s="127">
        <f aca="true" t="shared" si="30" ref="I374:L375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09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24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09" t="s">
        <v>559</v>
      </c>
      <c r="I377" s="127">
        <f>I378</f>
        <v>0</v>
      </c>
      <c r="J377" s="128">
        <f aca="true" t="shared" si="31" ref="J377:L378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24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09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25">
        <v>328</v>
      </c>
      <c r="I380" s="132"/>
      <c r="J380" s="306"/>
      <c r="K380" s="306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24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2:17" ht="12.75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2:17" ht="12.75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ht="12.75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14" t="s">
        <v>133</v>
      </c>
      <c r="L385" s="414"/>
      <c r="M385" s="3"/>
      <c r="N385" s="3"/>
      <c r="O385" s="3"/>
      <c r="P385" s="3"/>
      <c r="Q385" s="3"/>
    </row>
    <row r="386" spans="2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2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15" t="s">
        <v>175</v>
      </c>
      <c r="E388" s="416"/>
      <c r="F388" s="416"/>
      <c r="G388" s="416"/>
      <c r="H388" s="241"/>
      <c r="I388" s="186" t="s">
        <v>132</v>
      </c>
      <c r="J388" s="5"/>
      <c r="K388" s="414" t="s">
        <v>133</v>
      </c>
      <c r="L388" s="414"/>
      <c r="M388" s="3"/>
      <c r="N388" s="3"/>
      <c r="O388" s="3"/>
      <c r="P388" s="3"/>
      <c r="Q388" s="3"/>
    </row>
    <row r="389" spans="2:17" ht="12.75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ht="12.75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ht="12.75">
      <c r="P391" s="3"/>
    </row>
    <row r="392" ht="12.75">
      <c r="P392" s="3"/>
    </row>
    <row r="393" ht="12.75">
      <c r="P393" s="3"/>
    </row>
    <row r="394" spans="7:16" ht="12.75">
      <c r="G394" s="160"/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  <row r="829" ht="12.75">
      <c r="P829" s="3"/>
    </row>
    <row r="830" ht="12.75">
      <c r="P830" s="3"/>
    </row>
    <row r="831" ht="12.75">
      <c r="P831" s="3"/>
    </row>
    <row r="832" ht="12.75">
      <c r="P832" s="3"/>
    </row>
    <row r="833" ht="12.75">
      <c r="P833" s="3"/>
    </row>
    <row r="834" ht="12.75">
      <c r="P834" s="3"/>
    </row>
    <row r="835" ht="12.75">
      <c r="P835" s="3"/>
    </row>
    <row r="836" ht="12.75">
      <c r="P836" s="3"/>
    </row>
    <row r="837" ht="12.75">
      <c r="P837" s="3"/>
    </row>
    <row r="838" ht="12.75">
      <c r="P838" s="3"/>
    </row>
    <row r="839" ht="12.75">
      <c r="P839" s="3"/>
    </row>
    <row r="840" ht="12.75">
      <c r="P840" s="3"/>
    </row>
    <row r="841" ht="12.75">
      <c r="P841" s="3"/>
    </row>
    <row r="842" ht="12.75">
      <c r="P842" s="3"/>
    </row>
    <row r="843" ht="12.75">
      <c r="P843" s="3"/>
    </row>
    <row r="844" ht="12.75">
      <c r="P844" s="3"/>
    </row>
    <row r="845" ht="12.75">
      <c r="P845" s="3"/>
    </row>
    <row r="846" ht="12.75">
      <c r="P846" s="3"/>
    </row>
    <row r="847" ht="12.75">
      <c r="P847" s="3"/>
    </row>
    <row r="848" ht="12.75">
      <c r="P848" s="3"/>
    </row>
    <row r="849" ht="12.75">
      <c r="P849" s="3"/>
    </row>
    <row r="850" ht="12.75">
      <c r="P850" s="3"/>
    </row>
    <row r="851" ht="12.75">
      <c r="P851" s="3"/>
    </row>
    <row r="852" ht="12.75">
      <c r="P852" s="3"/>
    </row>
    <row r="853" ht="12.75">
      <c r="P853" s="3"/>
    </row>
    <row r="854" ht="12.75">
      <c r="P854" s="3"/>
    </row>
    <row r="855" ht="12.75">
      <c r="P855" s="3"/>
    </row>
    <row r="856" ht="12.75">
      <c r="P856" s="3"/>
    </row>
    <row r="857" ht="12.75">
      <c r="P857" s="3"/>
    </row>
    <row r="858" ht="12.75">
      <c r="P858" s="3"/>
    </row>
    <row r="859" ht="12.75">
      <c r="P859" s="3"/>
    </row>
    <row r="860" ht="12.75">
      <c r="P860" s="3"/>
    </row>
    <row r="861" ht="12.75">
      <c r="P861" s="3"/>
    </row>
    <row r="862" ht="12.75">
      <c r="P862" s="3"/>
    </row>
    <row r="863" ht="12.75">
      <c r="P863" s="3"/>
    </row>
    <row r="864" ht="12.75">
      <c r="P864" s="3"/>
    </row>
    <row r="865" ht="12.75">
      <c r="P865" s="3"/>
    </row>
  </sheetData>
  <sheetProtection/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mergeCells count="31">
    <mergeCell ref="G16:K16"/>
    <mergeCell ref="C22:I22"/>
    <mergeCell ref="H27:H28"/>
    <mergeCell ref="G11:K11"/>
    <mergeCell ref="G15:K15"/>
    <mergeCell ref="G10:K10"/>
    <mergeCell ref="B13:L13"/>
    <mergeCell ref="A29:F29"/>
    <mergeCell ref="K385:L385"/>
    <mergeCell ref="A363:F363"/>
    <mergeCell ref="A27:F28"/>
    <mergeCell ref="A18:L18"/>
    <mergeCell ref="A135:F135"/>
    <mergeCell ref="A53:F53"/>
    <mergeCell ref="A90:F90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G25:H25"/>
    <mergeCell ref="D388:G388"/>
    <mergeCell ref="A310:F310"/>
    <mergeCell ref="K388:L388"/>
    <mergeCell ref="A179:F179"/>
    <mergeCell ref="A217:F217"/>
    <mergeCell ref="A264:F264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47"/>
  <sheetViews>
    <sheetView showZeros="0" tabSelected="1" zoomScaleSheetLayoutView="120" zoomScalePageLayoutView="0" workbookViewId="0" topLeftCell="A10">
      <selection activeCell="Q364" sqref="Q364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10.5742187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34.421875" style="1" customWidth="1"/>
    <col min="18" max="16384" width="9.140625" style="1" customWidth="1"/>
  </cols>
  <sheetData>
    <row r="1" spans="1:35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749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9.75" customHeight="1">
      <c r="A6" s="3"/>
      <c r="B6" s="3"/>
      <c r="C6" s="3"/>
      <c r="D6" s="3"/>
      <c r="E6" s="3"/>
      <c r="F6" s="14"/>
      <c r="G6" s="245"/>
      <c r="H6" s="245"/>
      <c r="I6" s="245"/>
      <c r="J6" s="357"/>
      <c r="K6" s="35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8.75" customHeight="1">
      <c r="A7" s="374" t="s">
        <v>755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4.25" customHeight="1">
      <c r="A8" s="179"/>
      <c r="B8" s="180"/>
      <c r="C8" s="180"/>
      <c r="D8" s="180"/>
      <c r="E8" s="180"/>
      <c r="F8" s="180"/>
      <c r="G8" s="395" t="s">
        <v>161</v>
      </c>
      <c r="H8" s="395"/>
      <c r="I8" s="395"/>
      <c r="J8" s="395"/>
      <c r="K8" s="39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6.5" customHeight="1">
      <c r="A9" s="393" t="s">
        <v>750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7:35" ht="15.75" customHeight="1">
      <c r="G10" s="394" t="s">
        <v>751</v>
      </c>
      <c r="H10" s="394"/>
      <c r="I10" s="394"/>
      <c r="J10" s="394"/>
      <c r="K10" s="39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7:35" ht="12" customHeight="1">
      <c r="G11" s="396" t="s">
        <v>162</v>
      </c>
      <c r="H11" s="396"/>
      <c r="I11" s="396"/>
      <c r="J11" s="396"/>
      <c r="K11" s="39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3:35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2:35" ht="12" customHeight="1">
      <c r="B13" s="393" t="s">
        <v>5</v>
      </c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3:35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7:16" ht="12.75" customHeight="1">
      <c r="G15" s="394" t="s">
        <v>756</v>
      </c>
      <c r="H15" s="394"/>
      <c r="I15" s="394"/>
      <c r="J15" s="394"/>
      <c r="K15" s="394"/>
      <c r="M15" s="3"/>
      <c r="N15" s="3"/>
      <c r="O15" s="3"/>
      <c r="P15" s="3"/>
    </row>
    <row r="16" spans="7:16" ht="11.25" customHeight="1">
      <c r="G16" s="387" t="s">
        <v>166</v>
      </c>
      <c r="H16" s="387"/>
      <c r="I16" s="387"/>
      <c r="J16" s="387"/>
      <c r="K16" s="387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413"/>
      <c r="F17" s="413"/>
      <c r="G17" s="413"/>
      <c r="H17" s="413"/>
      <c r="I17" s="413"/>
      <c r="J17" s="413"/>
      <c r="K17" s="413"/>
      <c r="L17" s="169"/>
      <c r="M17" s="3"/>
      <c r="N17" s="3"/>
      <c r="O17" s="3"/>
      <c r="P17" s="3"/>
    </row>
    <row r="18" spans="1:16" ht="12" customHeight="1">
      <c r="A18" s="400" t="s">
        <v>177</v>
      </c>
      <c r="B18" s="400"/>
      <c r="C18" s="400"/>
      <c r="D18" s="400"/>
      <c r="E18" s="400"/>
      <c r="F18" s="400"/>
      <c r="G18" s="400"/>
      <c r="H18" s="400"/>
      <c r="I18" s="400"/>
      <c r="J18" s="400"/>
      <c r="K18" s="400"/>
      <c r="L18" s="400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417"/>
      <c r="D22" s="419"/>
      <c r="E22" s="419"/>
      <c r="F22" s="419"/>
      <c r="G22" s="419"/>
      <c r="H22" s="419"/>
      <c r="I22" s="419"/>
      <c r="J22" s="4"/>
      <c r="K22" s="177" t="s">
        <v>1</v>
      </c>
      <c r="L22" s="16">
        <v>15</v>
      </c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 t="s">
        <v>754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388" t="s">
        <v>7</v>
      </c>
      <c r="H25" s="388"/>
      <c r="I25" s="233">
        <v>9</v>
      </c>
      <c r="J25" s="235">
        <v>2</v>
      </c>
      <c r="K25" s="15">
        <v>2</v>
      </c>
      <c r="L25" s="15">
        <v>1</v>
      </c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420" t="s">
        <v>2</v>
      </c>
      <c r="B27" s="378"/>
      <c r="C27" s="378"/>
      <c r="D27" s="378"/>
      <c r="E27" s="378"/>
      <c r="F27" s="378"/>
      <c r="G27" s="381" t="s">
        <v>3</v>
      </c>
      <c r="H27" s="383" t="s">
        <v>143</v>
      </c>
      <c r="I27" s="385" t="s">
        <v>147</v>
      </c>
      <c r="J27" s="386"/>
      <c r="K27" s="410" t="s">
        <v>144</v>
      </c>
      <c r="L27" s="408" t="s">
        <v>168</v>
      </c>
      <c r="M27" s="105"/>
      <c r="N27" s="3"/>
      <c r="O27" s="3"/>
      <c r="P27" s="3"/>
    </row>
    <row r="28" spans="1:16" ht="46.5" customHeight="1">
      <c r="A28" s="379"/>
      <c r="B28" s="380"/>
      <c r="C28" s="380"/>
      <c r="D28" s="380"/>
      <c r="E28" s="380"/>
      <c r="F28" s="380"/>
      <c r="G28" s="382"/>
      <c r="H28" s="384"/>
      <c r="I28" s="182" t="s">
        <v>142</v>
      </c>
      <c r="J28" s="183" t="s">
        <v>141</v>
      </c>
      <c r="K28" s="411"/>
      <c r="L28" s="409"/>
      <c r="M28" s="3"/>
      <c r="N28" s="3"/>
      <c r="O28" s="3"/>
      <c r="P28" s="3"/>
    </row>
    <row r="29" spans="1:16" ht="11.25" customHeight="1">
      <c r="A29" s="401" t="s">
        <v>139</v>
      </c>
      <c r="B29" s="402"/>
      <c r="C29" s="402"/>
      <c r="D29" s="402"/>
      <c r="E29" s="402"/>
      <c r="F29" s="40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</row>
    <row r="30" spans="1:16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364">
        <f>SUM(I31+I42+I61+I82+I89+I109+I135+I154+I164)</f>
        <v>1743739.8</v>
      </c>
      <c r="J30" s="364">
        <f>SUM(J31+J42+J61+J82+J89+J109+J135+J154+J164)</f>
        <v>1743739.8</v>
      </c>
      <c r="K30" s="370">
        <f>SUM(K31+K42+K61+K82+K89+K109+K135+K154+K164)</f>
        <v>1741462.25</v>
      </c>
      <c r="L30" s="364">
        <f>SUM(L31+L42+L61+L82+L89+L109+L135+L154+L164)</f>
        <v>1741462.25</v>
      </c>
      <c r="M30" s="96"/>
      <c r="N30" s="96"/>
      <c r="O30" s="96"/>
      <c r="P30" s="96"/>
    </row>
    <row r="31" spans="1:16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364">
        <f>SUM(I32+I38)</f>
        <v>1537584.8</v>
      </c>
      <c r="J31" s="364">
        <f>SUM(J32+J38)</f>
        <v>1537584.8</v>
      </c>
      <c r="K31" s="368">
        <f>SUM(K32+K38)</f>
        <v>1537584.8</v>
      </c>
      <c r="L31" s="369">
        <f>SUM(L32+L38)</f>
        <v>1537584.8</v>
      </c>
      <c r="M31" s="3"/>
      <c r="N31" s="3"/>
      <c r="O31" s="3"/>
      <c r="P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365">
        <f>SUM(I33)</f>
        <v>1514994.44</v>
      </c>
      <c r="J32" s="365">
        <f aca="true" t="shared" si="0" ref="J32:L34">SUM(J33)</f>
        <v>1514994.44</v>
      </c>
      <c r="K32" s="363">
        <f t="shared" si="0"/>
        <v>1514994.44</v>
      </c>
      <c r="L32" s="365">
        <f t="shared" si="0"/>
        <v>1514994.44</v>
      </c>
      <c r="M32" s="3"/>
      <c r="N32" s="3"/>
      <c r="O32" s="3"/>
      <c r="P32" s="3"/>
      <c r="Q32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364">
        <f>SUM(I34+I36)</f>
        <v>1514994.44</v>
      </c>
      <c r="J33" s="364">
        <f t="shared" si="0"/>
        <v>1514994.44</v>
      </c>
      <c r="K33" s="364">
        <f t="shared" si="0"/>
        <v>1514994.44</v>
      </c>
      <c r="L33" s="364">
        <f t="shared" si="0"/>
        <v>1514994.44</v>
      </c>
      <c r="M33" s="3"/>
      <c r="N33" s="3"/>
      <c r="O33" s="3"/>
      <c r="P33" s="3"/>
      <c r="Q33" s="343"/>
    </row>
    <row r="34" spans="1:17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363">
        <f>SUM(I35)</f>
        <v>1514994.44</v>
      </c>
      <c r="J34" s="363">
        <f t="shared" si="0"/>
        <v>1514994.44</v>
      </c>
      <c r="K34" s="363">
        <f t="shared" si="0"/>
        <v>1514994.44</v>
      </c>
      <c r="L34" s="363">
        <f t="shared" si="0"/>
        <v>1514994.44</v>
      </c>
      <c r="M34" s="3"/>
      <c r="N34" s="3"/>
      <c r="O34" s="3"/>
      <c r="P34" s="3"/>
      <c r="Q34" s="34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362">
        <v>1514994.44</v>
      </c>
      <c r="J35" s="366">
        <v>1514994.44</v>
      </c>
      <c r="K35" s="366">
        <v>1514994.44</v>
      </c>
      <c r="L35" s="366">
        <v>1514994.44</v>
      </c>
      <c r="M35" s="3"/>
      <c r="N35" s="3"/>
      <c r="O35" s="3"/>
      <c r="P35" s="3"/>
      <c r="Q35" s="34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129">
        <f>I37</f>
        <v>0</v>
      </c>
      <c r="J36" s="129">
        <f>J37</f>
        <v>0</v>
      </c>
      <c r="K36" s="129">
        <f>K37</f>
        <v>0</v>
      </c>
      <c r="L36" s="129">
        <f>L37</f>
        <v>0</v>
      </c>
      <c r="M36" s="3"/>
      <c r="N36" s="3"/>
      <c r="O36" s="3"/>
      <c r="P36" s="3"/>
      <c r="Q36" s="343"/>
    </row>
    <row r="37" spans="1:17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116"/>
      <c r="J37" s="117"/>
      <c r="K37" s="116"/>
      <c r="L37" s="117"/>
      <c r="M37" s="3"/>
      <c r="N37" s="3"/>
      <c r="O37" s="3"/>
      <c r="P37" s="3"/>
      <c r="Q37" s="343"/>
    </row>
    <row r="38" spans="1:17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363">
        <f>I39</f>
        <v>22590.36</v>
      </c>
      <c r="J38" s="365">
        <f aca="true" t="shared" si="1" ref="J38:L39">J39</f>
        <v>22590.36</v>
      </c>
      <c r="K38" s="363">
        <f t="shared" si="1"/>
        <v>22590.36</v>
      </c>
      <c r="L38" s="365">
        <f t="shared" si="1"/>
        <v>22590.36</v>
      </c>
      <c r="M38" s="3"/>
      <c r="N38" s="3"/>
      <c r="O38" s="3"/>
      <c r="P38" s="3"/>
      <c r="Q38" s="343"/>
    </row>
    <row r="39" spans="1:17" ht="12.75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363">
        <f>I40</f>
        <v>22590.36</v>
      </c>
      <c r="J39" s="365">
        <f t="shared" si="1"/>
        <v>22590.36</v>
      </c>
      <c r="K39" s="365">
        <f t="shared" si="1"/>
        <v>22590.36</v>
      </c>
      <c r="L39" s="365">
        <f t="shared" si="1"/>
        <v>22590.36</v>
      </c>
      <c r="M39" s="3"/>
      <c r="N39" s="3"/>
      <c r="O39" s="3"/>
      <c r="P39" s="3"/>
      <c r="Q39"/>
    </row>
    <row r="40" spans="1:17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365">
        <f>I41</f>
        <v>22590.36</v>
      </c>
      <c r="J40" s="365">
        <f>J41</f>
        <v>22590.36</v>
      </c>
      <c r="K40" s="365">
        <f>K41</f>
        <v>22590.36</v>
      </c>
      <c r="L40" s="365">
        <f>L41</f>
        <v>22590.36</v>
      </c>
      <c r="M40" s="3"/>
      <c r="N40" s="3"/>
      <c r="O40" s="3"/>
      <c r="P40" s="3"/>
      <c r="Q40" s="343"/>
    </row>
    <row r="41" spans="1:17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367">
        <v>22590.36</v>
      </c>
      <c r="J41" s="366">
        <v>22590.36</v>
      </c>
      <c r="K41" s="366">
        <v>22590.36</v>
      </c>
      <c r="L41" s="366">
        <v>22590.36</v>
      </c>
      <c r="M41" s="3"/>
      <c r="N41" s="3"/>
      <c r="O41" s="3"/>
      <c r="P41" s="3"/>
      <c r="Q41" s="343"/>
    </row>
    <row r="42" spans="1:16" ht="26.25" customHeight="1">
      <c r="A42" s="32">
        <v>2</v>
      </c>
      <c r="B42" s="75">
        <v>2</v>
      </c>
      <c r="C42" s="53"/>
      <c r="D42" s="63"/>
      <c r="E42" s="46"/>
      <c r="F42" s="33"/>
      <c r="G42" s="68" t="s">
        <v>729</v>
      </c>
      <c r="H42" s="195">
        <v>13</v>
      </c>
      <c r="I42" s="118">
        <f>I43</f>
        <v>187665</v>
      </c>
      <c r="J42" s="119">
        <f aca="true" t="shared" si="2" ref="J42:L44">J43</f>
        <v>187665</v>
      </c>
      <c r="K42" s="118">
        <f t="shared" si="2"/>
        <v>185387.45</v>
      </c>
      <c r="L42" s="118">
        <f t="shared" si="2"/>
        <v>185387.45</v>
      </c>
      <c r="M42" s="3"/>
      <c r="N42" s="3"/>
      <c r="O42" s="3"/>
      <c r="P42" s="3"/>
    </row>
    <row r="43" spans="1:18" ht="27" customHeight="1">
      <c r="A43" s="31">
        <v>2</v>
      </c>
      <c r="B43" s="30">
        <v>2</v>
      </c>
      <c r="C43" s="47">
        <v>1</v>
      </c>
      <c r="D43" s="58"/>
      <c r="E43" s="30"/>
      <c r="F43" s="40"/>
      <c r="G43" s="223" t="s">
        <v>729</v>
      </c>
      <c r="H43" s="195">
        <v>14</v>
      </c>
      <c r="I43" s="127">
        <f>I44</f>
        <v>187665</v>
      </c>
      <c r="J43" s="129">
        <f t="shared" si="2"/>
        <v>187665</v>
      </c>
      <c r="K43" s="127">
        <f t="shared" si="2"/>
        <v>185387.45</v>
      </c>
      <c r="L43" s="129">
        <f t="shared" si="2"/>
        <v>185387.45</v>
      </c>
      <c r="M43" s="3"/>
      <c r="N43" s="3"/>
      <c r="O43" s="3"/>
      <c r="P43" s="3"/>
      <c r="Q43"/>
      <c r="R43" s="343"/>
    </row>
    <row r="44" spans="1:18" ht="15.75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3" t="s">
        <v>729</v>
      </c>
      <c r="H44" s="195">
        <v>15</v>
      </c>
      <c r="I44" s="127">
        <f>I45</f>
        <v>187665</v>
      </c>
      <c r="J44" s="129">
        <f t="shared" si="2"/>
        <v>187665</v>
      </c>
      <c r="K44" s="148">
        <f t="shared" si="2"/>
        <v>185387.45</v>
      </c>
      <c r="L44" s="148">
        <f t="shared" si="2"/>
        <v>185387.45</v>
      </c>
      <c r="M44" s="3"/>
      <c r="N44" s="3"/>
      <c r="O44" s="3"/>
      <c r="P44" s="3"/>
      <c r="Q44" s="343"/>
      <c r="R44"/>
    </row>
    <row r="45" spans="1:18" ht="24.7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3" t="s">
        <v>729</v>
      </c>
      <c r="H45" s="195">
        <v>16</v>
      </c>
      <c r="I45" s="149">
        <f>SUM(I46:I60)</f>
        <v>187665</v>
      </c>
      <c r="J45" s="149">
        <f>SUM(J46:J60)</f>
        <v>187665</v>
      </c>
      <c r="K45" s="151">
        <f>SUM(K46:K60)</f>
        <v>185387.45</v>
      </c>
      <c r="L45" s="151">
        <f>SUM(L46:L60)</f>
        <v>185387.45</v>
      </c>
      <c r="M45" s="3"/>
      <c r="N45" s="3"/>
      <c r="O45" s="3"/>
      <c r="P45" s="3"/>
      <c r="Q45" s="343"/>
      <c r="R45"/>
    </row>
    <row r="46" spans="1:18" ht="15.75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667</v>
      </c>
      <c r="H46" s="195">
        <v>17</v>
      </c>
      <c r="I46" s="116">
        <v>19400</v>
      </c>
      <c r="J46" s="116">
        <v>19400</v>
      </c>
      <c r="K46" s="116">
        <v>17803.6</v>
      </c>
      <c r="L46" s="116">
        <v>17803.6</v>
      </c>
      <c r="M46" s="3"/>
      <c r="N46" s="3"/>
      <c r="O46" s="3"/>
      <c r="P46" s="3"/>
      <c r="Q46" s="343"/>
      <c r="R46"/>
    </row>
    <row r="47" spans="1:18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730</v>
      </c>
      <c r="H47" s="195">
        <v>18</v>
      </c>
      <c r="I47" s="116">
        <v>445</v>
      </c>
      <c r="J47" s="116">
        <v>445</v>
      </c>
      <c r="K47" s="116">
        <v>445</v>
      </c>
      <c r="L47" s="116">
        <v>445</v>
      </c>
      <c r="M47" s="3"/>
      <c r="N47" s="3"/>
      <c r="O47" s="3"/>
      <c r="P47" s="3"/>
      <c r="Q47" s="343"/>
      <c r="R47"/>
    </row>
    <row r="48" spans="1:18" ht="26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731</v>
      </c>
      <c r="H48" s="195">
        <v>19</v>
      </c>
      <c r="I48" s="116">
        <v>3185</v>
      </c>
      <c r="J48" s="116">
        <v>3185</v>
      </c>
      <c r="K48" s="116">
        <v>3185</v>
      </c>
      <c r="L48" s="116">
        <v>3185</v>
      </c>
      <c r="M48" s="3"/>
      <c r="N48" s="3"/>
      <c r="O48" s="3"/>
      <c r="P48" s="3"/>
      <c r="Q48" s="343"/>
      <c r="R48"/>
    </row>
    <row r="49" spans="1:18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696</v>
      </c>
      <c r="H49" s="195">
        <v>20</v>
      </c>
      <c r="I49" s="116">
        <v>10825</v>
      </c>
      <c r="J49" s="116">
        <v>10825</v>
      </c>
      <c r="K49" s="116">
        <v>10622.21</v>
      </c>
      <c r="L49" s="116">
        <v>10622.21</v>
      </c>
      <c r="M49" s="3"/>
      <c r="N49" s="3"/>
      <c r="O49" s="3"/>
      <c r="P49" s="3"/>
      <c r="Q49" s="343"/>
      <c r="R49"/>
    </row>
    <row r="50" spans="1:18" ht="26.2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732</v>
      </c>
      <c r="H50" s="195">
        <v>21</v>
      </c>
      <c r="I50" s="116"/>
      <c r="J50" s="116"/>
      <c r="K50" s="116"/>
      <c r="L50" s="116"/>
      <c r="M50" s="3"/>
      <c r="N50" s="3"/>
      <c r="O50" s="3"/>
      <c r="P50" s="3"/>
      <c r="Q50" s="343"/>
      <c r="R50"/>
    </row>
    <row r="51" spans="1:18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672</v>
      </c>
      <c r="H51" s="195">
        <v>22</v>
      </c>
      <c r="I51" s="117"/>
      <c r="J51" s="116"/>
      <c r="K51" s="116"/>
      <c r="L51" s="116"/>
      <c r="M51" s="3"/>
      <c r="N51" s="3"/>
      <c r="O51" s="3"/>
      <c r="P51" s="3"/>
      <c r="Q51" s="343"/>
      <c r="R51"/>
    </row>
    <row r="52" spans="1:18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673</v>
      </c>
      <c r="H52" s="195">
        <v>23</v>
      </c>
      <c r="I52" s="121"/>
      <c r="J52" s="116"/>
      <c r="K52" s="116"/>
      <c r="L52" s="116"/>
      <c r="M52" s="3"/>
      <c r="N52" s="3"/>
      <c r="O52" s="3"/>
      <c r="P52" s="3"/>
      <c r="Q52" s="343"/>
      <c r="R52"/>
    </row>
    <row r="53" spans="1:18" ht="25.5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48" t="s">
        <v>674</v>
      </c>
      <c r="H53" s="195">
        <v>24</v>
      </c>
      <c r="I53" s="117"/>
      <c r="J53" s="117"/>
      <c r="K53" s="117"/>
      <c r="L53" s="117"/>
      <c r="M53" s="3"/>
      <c r="N53" s="3"/>
      <c r="O53" s="3"/>
      <c r="P53" s="3"/>
      <c r="Q53" s="343"/>
      <c r="R53"/>
    </row>
    <row r="54" spans="1:18" ht="27.75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39" t="s">
        <v>733</v>
      </c>
      <c r="H54" s="195">
        <v>25</v>
      </c>
      <c r="I54" s="117">
        <v>9368</v>
      </c>
      <c r="J54" s="116">
        <v>9368</v>
      </c>
      <c r="K54" s="116">
        <v>9368</v>
      </c>
      <c r="L54" s="116">
        <v>9368</v>
      </c>
      <c r="M54" s="3"/>
      <c r="N54" s="3"/>
      <c r="O54" s="3"/>
      <c r="P54" s="3"/>
      <c r="Q54" s="343"/>
      <c r="R54"/>
    </row>
    <row r="55" spans="1:18" ht="15.7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676</v>
      </c>
      <c r="H55" s="195">
        <v>26</v>
      </c>
      <c r="I55" s="117">
        <v>2369</v>
      </c>
      <c r="J55" s="116">
        <v>2369</v>
      </c>
      <c r="K55" s="116">
        <v>2369</v>
      </c>
      <c r="L55" s="116">
        <v>2369</v>
      </c>
      <c r="M55" s="3"/>
      <c r="N55" s="3"/>
      <c r="O55" s="3"/>
      <c r="P55" s="3"/>
      <c r="Q55" s="343"/>
      <c r="R55"/>
    </row>
    <row r="56" spans="1:18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697</v>
      </c>
      <c r="H56" s="195">
        <v>27</v>
      </c>
      <c r="I56" s="117"/>
      <c r="J56" s="117"/>
      <c r="K56" s="117"/>
      <c r="L56" s="117"/>
      <c r="M56" s="3"/>
      <c r="N56" s="3"/>
      <c r="O56" s="3"/>
      <c r="P56" s="3"/>
      <c r="Q56" s="343"/>
      <c r="R56"/>
    </row>
    <row r="57" spans="1:18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698</v>
      </c>
      <c r="H57" s="195">
        <v>28</v>
      </c>
      <c r="I57" s="117">
        <v>67933</v>
      </c>
      <c r="J57" s="116">
        <v>67933</v>
      </c>
      <c r="K57" s="116">
        <v>67933</v>
      </c>
      <c r="L57" s="116">
        <v>67933</v>
      </c>
      <c r="M57" s="3"/>
      <c r="N57" s="3"/>
      <c r="O57" s="3"/>
      <c r="P57" s="3"/>
      <c r="Q57" s="343"/>
      <c r="R57"/>
    </row>
    <row r="58" spans="1:18" ht="27.75" customHeight="1">
      <c r="A58" s="328">
        <v>2</v>
      </c>
      <c r="B58" s="262">
        <v>2</v>
      </c>
      <c r="C58" s="257">
        <v>1</v>
      </c>
      <c r="D58" s="257">
        <v>1</v>
      </c>
      <c r="E58" s="257">
        <v>1</v>
      </c>
      <c r="F58" s="329">
        <v>21</v>
      </c>
      <c r="G58" s="339" t="s">
        <v>699</v>
      </c>
      <c r="H58" s="195">
        <v>29</v>
      </c>
      <c r="I58" s="117">
        <v>22966</v>
      </c>
      <c r="J58" s="116">
        <v>22966</v>
      </c>
      <c r="K58" s="116">
        <v>22686</v>
      </c>
      <c r="L58" s="116">
        <v>22686</v>
      </c>
      <c r="M58" s="3"/>
      <c r="N58" s="3"/>
      <c r="O58" s="3"/>
      <c r="P58" s="3"/>
      <c r="Q58" s="343"/>
      <c r="R58"/>
    </row>
    <row r="59" spans="1:18" ht="12.75" customHeight="1">
      <c r="A59" s="328">
        <v>2</v>
      </c>
      <c r="B59" s="262">
        <v>2</v>
      </c>
      <c r="C59" s="257">
        <v>1</v>
      </c>
      <c r="D59" s="257">
        <v>1</v>
      </c>
      <c r="E59" s="257">
        <v>1</v>
      </c>
      <c r="F59" s="329">
        <v>22</v>
      </c>
      <c r="G59" s="339" t="s">
        <v>680</v>
      </c>
      <c r="H59" s="195">
        <v>30</v>
      </c>
      <c r="I59" s="117"/>
      <c r="J59" s="116"/>
      <c r="K59" s="116"/>
      <c r="L59" s="116"/>
      <c r="M59" s="3"/>
      <c r="N59" s="3"/>
      <c r="O59" s="3"/>
      <c r="P59" s="3"/>
      <c r="Q59" s="343"/>
      <c r="R59"/>
    </row>
    <row r="60" spans="1:18" ht="1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339" t="s">
        <v>700</v>
      </c>
      <c r="H60" s="195">
        <v>31</v>
      </c>
      <c r="I60" s="117">
        <v>51174</v>
      </c>
      <c r="J60" s="116">
        <v>51174</v>
      </c>
      <c r="K60" s="366">
        <v>50975.64</v>
      </c>
      <c r="L60" s="366">
        <v>50975.64</v>
      </c>
      <c r="M60" s="3"/>
      <c r="N60" s="3"/>
      <c r="O60" s="3"/>
      <c r="P60" s="3"/>
      <c r="Q60" s="343"/>
      <c r="R60"/>
    </row>
    <row r="61" spans="1:16" ht="14.25" customHeight="1">
      <c r="A61" s="144">
        <v>2</v>
      </c>
      <c r="B61" s="145">
        <v>3</v>
      </c>
      <c r="C61" s="73"/>
      <c r="D61" s="53"/>
      <c r="E61" s="53"/>
      <c r="F61" s="33"/>
      <c r="G61" s="147" t="s">
        <v>563</v>
      </c>
      <c r="H61" s="195">
        <v>32</v>
      </c>
      <c r="I61" s="123">
        <f>I62</f>
        <v>0</v>
      </c>
      <c r="J61" s="123">
        <f>J62</f>
        <v>0</v>
      </c>
      <c r="K61" s="123">
        <f>K62</f>
        <v>0</v>
      </c>
      <c r="L61" s="123">
        <f>L62</f>
        <v>0</v>
      </c>
      <c r="M61" s="3"/>
      <c r="N61" s="3"/>
      <c r="O61" s="3"/>
      <c r="P61" s="3"/>
    </row>
    <row r="62" spans="1:18" ht="13.5" customHeight="1">
      <c r="A62" s="31">
        <v>2</v>
      </c>
      <c r="B62" s="30">
        <v>3</v>
      </c>
      <c r="C62" s="47">
        <v>1</v>
      </c>
      <c r="D62" s="47"/>
      <c r="E62" s="47"/>
      <c r="F62" s="40"/>
      <c r="G62" s="224" t="s">
        <v>30</v>
      </c>
      <c r="H62" s="195">
        <v>33</v>
      </c>
      <c r="I62" s="127">
        <f>SUM(I63+I68+I73)</f>
        <v>0</v>
      </c>
      <c r="J62" s="128">
        <f>SUM(J63+J68+J73)</f>
        <v>0</v>
      </c>
      <c r="K62" s="129">
        <f>SUM(K63+K68+K73)</f>
        <v>0</v>
      </c>
      <c r="L62" s="127">
        <f>SUM(L63+L68+L73)</f>
        <v>0</v>
      </c>
      <c r="M62" s="3"/>
      <c r="N62" s="3"/>
      <c r="O62" s="3"/>
      <c r="P62" s="3"/>
      <c r="Q62"/>
      <c r="R62" s="343"/>
    </row>
    <row r="63" spans="1:18" ht="15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224" t="s">
        <v>572</v>
      </c>
      <c r="H63" s="195">
        <v>34</v>
      </c>
      <c r="I63" s="127">
        <f>I64</f>
        <v>0</v>
      </c>
      <c r="J63" s="128">
        <f>J64</f>
        <v>0</v>
      </c>
      <c r="K63" s="129">
        <f>K64</f>
        <v>0</v>
      </c>
      <c r="L63" s="127">
        <f>L64</f>
        <v>0</v>
      </c>
      <c r="M63" s="3"/>
      <c r="N63" s="3"/>
      <c r="O63" s="3"/>
      <c r="P63" s="3"/>
      <c r="Q63" s="343"/>
      <c r="R63"/>
    </row>
    <row r="64" spans="1:18" ht="13.5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224" t="s">
        <v>572</v>
      </c>
      <c r="H64" s="195">
        <v>35</v>
      </c>
      <c r="I64" s="127">
        <f>SUM(I65:I67)</f>
        <v>0</v>
      </c>
      <c r="J64" s="128">
        <f>SUM(J65:J67)</f>
        <v>0</v>
      </c>
      <c r="K64" s="129">
        <f>SUM(K65:K67)</f>
        <v>0</v>
      </c>
      <c r="L64" s="127">
        <f>SUM(L65:L67)</f>
        <v>0</v>
      </c>
      <c r="M64" s="3"/>
      <c r="N64" s="3"/>
      <c r="O64" s="3"/>
      <c r="P64" s="3"/>
      <c r="Q64" s="343"/>
      <c r="R64"/>
    </row>
    <row r="65" spans="1:18" s="10" customFormat="1" ht="25.5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59" t="s">
        <v>10</v>
      </c>
      <c r="H65" s="195">
        <v>36</v>
      </c>
      <c r="I65" s="117"/>
      <c r="J65" s="117"/>
      <c r="K65" s="117"/>
      <c r="L65" s="117"/>
      <c r="M65" s="107"/>
      <c r="N65" s="107"/>
      <c r="O65" s="107"/>
      <c r="P65" s="107"/>
      <c r="Q65" s="343"/>
      <c r="R65"/>
    </row>
    <row r="66" spans="1:18" ht="19.5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4" t="s">
        <v>4</v>
      </c>
      <c r="H66" s="195">
        <v>37</v>
      </c>
      <c r="I66" s="114"/>
      <c r="J66" s="114"/>
      <c r="K66" s="114"/>
      <c r="L66" s="114"/>
      <c r="M66" s="3"/>
      <c r="N66" s="3"/>
      <c r="O66" s="3"/>
      <c r="P66" s="3"/>
      <c r="Q66" s="343"/>
      <c r="R66"/>
    </row>
    <row r="67" spans="1:18" ht="16.5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59" t="s">
        <v>91</v>
      </c>
      <c r="H67" s="195">
        <v>38</v>
      </c>
      <c r="I67" s="120"/>
      <c r="J67" s="117"/>
      <c r="K67" s="117"/>
      <c r="L67" s="117"/>
      <c r="M67" s="3"/>
      <c r="N67" s="3"/>
      <c r="O67" s="3"/>
      <c r="P67" s="3"/>
      <c r="Q67" s="343"/>
      <c r="R67"/>
    </row>
    <row r="68" spans="1:18" ht="29.25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3" t="s">
        <v>573</v>
      </c>
      <c r="H68" s="195">
        <v>39</v>
      </c>
      <c r="I68" s="123">
        <f>I69</f>
        <v>0</v>
      </c>
      <c r="J68" s="124">
        <f>J69</f>
        <v>0</v>
      </c>
      <c r="K68" s="125">
        <f>K69</f>
        <v>0</v>
      </c>
      <c r="L68" s="125">
        <f>L69</f>
        <v>0</v>
      </c>
      <c r="M68" s="3"/>
      <c r="N68" s="3"/>
      <c r="O68" s="3"/>
      <c r="P68" s="3"/>
      <c r="Q68" s="343"/>
      <c r="R68"/>
    </row>
    <row r="69" spans="1:18" ht="27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223" t="s">
        <v>573</v>
      </c>
      <c r="H69" s="195">
        <v>40</v>
      </c>
      <c r="I69" s="148">
        <f>SUM(I70:I72)</f>
        <v>0</v>
      </c>
      <c r="J69" s="152">
        <f>SUM(J70:J72)</f>
        <v>0</v>
      </c>
      <c r="K69" s="153">
        <f>SUM(K70:K72)</f>
        <v>0</v>
      </c>
      <c r="L69" s="129">
        <f>SUM(L70:L72)</f>
        <v>0</v>
      </c>
      <c r="M69" s="3"/>
      <c r="N69" s="3"/>
      <c r="O69" s="3"/>
      <c r="P69" s="3"/>
      <c r="Q69" s="343"/>
      <c r="R69"/>
    </row>
    <row r="70" spans="1:18" s="10" customFormat="1" ht="27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39" t="s">
        <v>10</v>
      </c>
      <c r="H70" s="195">
        <v>41</v>
      </c>
      <c r="I70" s="117"/>
      <c r="J70" s="117"/>
      <c r="K70" s="117"/>
      <c r="L70" s="117"/>
      <c r="M70" s="107"/>
      <c r="N70" s="107"/>
      <c r="O70" s="107"/>
      <c r="P70" s="107"/>
      <c r="Q70" s="343"/>
      <c r="R70"/>
    </row>
    <row r="71" spans="1:18" ht="16.5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39" t="s">
        <v>4</v>
      </c>
      <c r="H71" s="195">
        <v>42</v>
      </c>
      <c r="I71" s="117"/>
      <c r="J71" s="117"/>
      <c r="K71" s="117"/>
      <c r="L71" s="117"/>
      <c r="M71" s="3"/>
      <c r="N71" s="3"/>
      <c r="O71" s="3"/>
      <c r="P71" s="3"/>
      <c r="Q71" s="343"/>
      <c r="R71"/>
    </row>
    <row r="72" spans="1:18" ht="1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328" t="s">
        <v>91</v>
      </c>
      <c r="H72" s="195">
        <v>43</v>
      </c>
      <c r="I72" s="117"/>
      <c r="J72" s="117"/>
      <c r="K72" s="117"/>
      <c r="L72" s="117"/>
      <c r="M72" s="3"/>
      <c r="N72" s="3"/>
      <c r="O72" s="3"/>
      <c r="P72" s="3"/>
      <c r="Q72" s="343"/>
      <c r="R72"/>
    </row>
    <row r="73" spans="1:18" ht="27.75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228" t="s">
        <v>577</v>
      </c>
      <c r="H73" s="195">
        <v>44</v>
      </c>
      <c r="I73" s="127">
        <f>I74</f>
        <v>0</v>
      </c>
      <c r="J73" s="128">
        <f>J74</f>
        <v>0</v>
      </c>
      <c r="K73" s="129">
        <f>K74</f>
        <v>0</v>
      </c>
      <c r="L73" s="129">
        <f>L74</f>
        <v>0</v>
      </c>
      <c r="M73" s="3"/>
      <c r="N73" s="3"/>
      <c r="O73" s="3"/>
      <c r="P73" s="3"/>
      <c r="Q73" s="343"/>
      <c r="R73"/>
    </row>
    <row r="74" spans="1:18" ht="26.25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228" t="s">
        <v>578</v>
      </c>
      <c r="H74" s="195">
        <v>45</v>
      </c>
      <c r="I74" s="127">
        <f>SUM(I75:I77)</f>
        <v>0</v>
      </c>
      <c r="J74" s="128">
        <f>SUM(J75:J77)</f>
        <v>0</v>
      </c>
      <c r="K74" s="129">
        <f>SUM(K75:K77)</f>
        <v>0</v>
      </c>
      <c r="L74" s="129">
        <f>SUM(L75:L77)</f>
        <v>0</v>
      </c>
      <c r="M74" s="3"/>
      <c r="N74" s="3"/>
      <c r="O74" s="3"/>
      <c r="P74" s="3"/>
      <c r="Q74" s="343"/>
      <c r="R74"/>
    </row>
    <row r="75" spans="1:18" ht="15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349" t="s">
        <v>574</v>
      </c>
      <c r="H75" s="195">
        <v>46</v>
      </c>
      <c r="I75" s="114"/>
      <c r="J75" s="114"/>
      <c r="K75" s="114"/>
      <c r="L75" s="114"/>
      <c r="M75" s="3"/>
      <c r="N75" s="3"/>
      <c r="O75" s="3"/>
      <c r="P75" s="3"/>
      <c r="Q75" s="343"/>
      <c r="R75"/>
    </row>
    <row r="76" spans="1:18" ht="16.5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328" t="s">
        <v>575</v>
      </c>
      <c r="H76" s="195">
        <v>47</v>
      </c>
      <c r="I76" s="117"/>
      <c r="J76" s="117"/>
      <c r="K76" s="117"/>
      <c r="L76" s="117"/>
      <c r="M76" s="3"/>
      <c r="N76" s="3"/>
      <c r="O76" s="3"/>
      <c r="P76" s="3"/>
      <c r="Q76" s="343"/>
      <c r="R76"/>
    </row>
    <row r="77" spans="1:18" ht="17.25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349" t="s">
        <v>576</v>
      </c>
      <c r="H77" s="195">
        <v>48</v>
      </c>
      <c r="I77" s="126"/>
      <c r="J77" s="114"/>
      <c r="K77" s="114"/>
      <c r="L77" s="114"/>
      <c r="M77" s="3"/>
      <c r="N77" s="3"/>
      <c r="O77" s="3"/>
      <c r="P77" s="3"/>
      <c r="Q77" s="343"/>
      <c r="R77"/>
    </row>
    <row r="78" spans="1:16" ht="12.75" customHeight="1">
      <c r="A78" s="95">
        <v>2</v>
      </c>
      <c r="B78" s="93">
        <v>3</v>
      </c>
      <c r="C78" s="93">
        <v>2</v>
      </c>
      <c r="D78" s="93"/>
      <c r="E78" s="93"/>
      <c r="F78" s="86"/>
      <c r="G78" s="349" t="s">
        <v>683</v>
      </c>
      <c r="H78" s="195">
        <v>49</v>
      </c>
      <c r="I78" s="127">
        <f aca="true" t="shared" si="3" ref="I78:L79">I79</f>
        <v>0</v>
      </c>
      <c r="J78" s="127">
        <f t="shared" si="3"/>
        <v>0</v>
      </c>
      <c r="K78" s="127">
        <f t="shared" si="3"/>
        <v>0</v>
      </c>
      <c r="L78" s="127">
        <f t="shared" si="3"/>
        <v>0</v>
      </c>
      <c r="M78" s="3"/>
      <c r="N78" s="3"/>
      <c r="O78" s="3"/>
      <c r="P78" s="3"/>
    </row>
    <row r="79" spans="1:16" ht="12" customHeight="1">
      <c r="A79" s="95">
        <v>2</v>
      </c>
      <c r="B79" s="93">
        <v>3</v>
      </c>
      <c r="C79" s="93">
        <v>2</v>
      </c>
      <c r="D79" s="93">
        <v>1</v>
      </c>
      <c r="E79" s="93"/>
      <c r="F79" s="86"/>
      <c r="G79" s="349" t="s">
        <v>683</v>
      </c>
      <c r="H79" s="195">
        <v>50</v>
      </c>
      <c r="I79" s="127">
        <f t="shared" si="3"/>
        <v>0</v>
      </c>
      <c r="J79" s="127">
        <f t="shared" si="3"/>
        <v>0</v>
      </c>
      <c r="K79" s="127">
        <f t="shared" si="3"/>
        <v>0</v>
      </c>
      <c r="L79" s="127">
        <f t="shared" si="3"/>
        <v>0</v>
      </c>
      <c r="M79" s="3"/>
      <c r="N79" s="3"/>
      <c r="O79" s="3"/>
      <c r="P79" s="3"/>
    </row>
    <row r="80" spans="1:16" ht="15.75" customHeight="1">
      <c r="A80" s="95">
        <v>2</v>
      </c>
      <c r="B80" s="93">
        <v>3</v>
      </c>
      <c r="C80" s="93">
        <v>2</v>
      </c>
      <c r="D80" s="93">
        <v>1</v>
      </c>
      <c r="E80" s="93">
        <v>1</v>
      </c>
      <c r="F80" s="86"/>
      <c r="G80" s="349" t="s">
        <v>683</v>
      </c>
      <c r="H80" s="195">
        <v>51</v>
      </c>
      <c r="I80" s="127">
        <f>SUM(I81)</f>
        <v>0</v>
      </c>
      <c r="J80" s="127">
        <f>SUM(J81)</f>
        <v>0</v>
      </c>
      <c r="K80" s="127">
        <f>SUM(K81)</f>
        <v>0</v>
      </c>
      <c r="L80" s="127">
        <f>SUM(L81)</f>
        <v>0</v>
      </c>
      <c r="M80" s="3"/>
      <c r="N80" s="3"/>
      <c r="O80" s="3"/>
      <c r="P80" s="3"/>
    </row>
    <row r="81" spans="1:16" ht="13.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>
        <v>1</v>
      </c>
      <c r="G81" s="349" t="s">
        <v>683</v>
      </c>
      <c r="H81" s="195">
        <v>52</v>
      </c>
      <c r="I81" s="117"/>
      <c r="J81" s="117"/>
      <c r="K81" s="117"/>
      <c r="L81" s="117"/>
      <c r="M81" s="3"/>
      <c r="N81" s="3"/>
      <c r="O81" s="3"/>
      <c r="P81" s="3"/>
    </row>
    <row r="82" spans="1:16" ht="16.5" customHeight="1">
      <c r="A82" s="45">
        <v>2</v>
      </c>
      <c r="B82" s="52">
        <v>4</v>
      </c>
      <c r="C82" s="52"/>
      <c r="D82" s="52"/>
      <c r="E82" s="52"/>
      <c r="F82" s="69"/>
      <c r="G82" s="41" t="s">
        <v>36</v>
      </c>
      <c r="H82" s="195">
        <v>53</v>
      </c>
      <c r="I82" s="127">
        <f>I83</f>
        <v>0</v>
      </c>
      <c r="J82" s="128">
        <f aca="true" t="shared" si="4" ref="J82:L84">J83</f>
        <v>0</v>
      </c>
      <c r="K82" s="129">
        <f t="shared" si="4"/>
        <v>0</v>
      </c>
      <c r="L82" s="129">
        <f t="shared" si="4"/>
        <v>0</v>
      </c>
      <c r="M82" s="3"/>
      <c r="N82" s="3"/>
      <c r="O82" s="3"/>
      <c r="P82" s="3"/>
    </row>
    <row r="83" spans="1:16" ht="15.75" customHeight="1">
      <c r="A83" s="30">
        <v>2</v>
      </c>
      <c r="B83" s="47">
        <v>4</v>
      </c>
      <c r="C83" s="47">
        <v>1</v>
      </c>
      <c r="D83" s="47"/>
      <c r="E83" s="47"/>
      <c r="F83" s="40"/>
      <c r="G83" s="228" t="s">
        <v>94</v>
      </c>
      <c r="H83" s="195">
        <v>54</v>
      </c>
      <c r="I83" s="127">
        <f>I84</f>
        <v>0</v>
      </c>
      <c r="J83" s="128">
        <f t="shared" si="4"/>
        <v>0</v>
      </c>
      <c r="K83" s="129">
        <f t="shared" si="4"/>
        <v>0</v>
      </c>
      <c r="L83" s="129">
        <f t="shared" si="4"/>
        <v>0</v>
      </c>
      <c r="M83" s="3"/>
      <c r="N83" s="3"/>
      <c r="O83" s="3"/>
      <c r="P83" s="3"/>
    </row>
    <row r="84" spans="1:16" ht="17.25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1" t="s">
        <v>94</v>
      </c>
      <c r="H84" s="195">
        <v>55</v>
      </c>
      <c r="I84" s="127">
        <f>I85</f>
        <v>0</v>
      </c>
      <c r="J84" s="128">
        <f t="shared" si="4"/>
        <v>0</v>
      </c>
      <c r="K84" s="129">
        <f t="shared" si="4"/>
        <v>0</v>
      </c>
      <c r="L84" s="129">
        <f t="shared" si="4"/>
        <v>0</v>
      </c>
      <c r="M84" s="3"/>
      <c r="N84" s="3"/>
      <c r="O84" s="3"/>
      <c r="P84" s="3"/>
    </row>
    <row r="85" spans="1:16" ht="18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1" t="s">
        <v>94</v>
      </c>
      <c r="H85" s="195">
        <v>56</v>
      </c>
      <c r="I85" s="127">
        <f>SUM(I86:I88)</f>
        <v>0</v>
      </c>
      <c r="J85" s="128">
        <f>SUM(J86:J88)</f>
        <v>0</v>
      </c>
      <c r="K85" s="129">
        <f>SUM(K86:K88)</f>
        <v>0</v>
      </c>
      <c r="L85" s="129">
        <f>SUM(L86:L88)</f>
        <v>0</v>
      </c>
      <c r="M85" s="3"/>
      <c r="N85" s="3"/>
      <c r="O85" s="3"/>
      <c r="P85" s="3"/>
    </row>
    <row r="86" spans="1:16" ht="14.25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39" t="s">
        <v>37</v>
      </c>
      <c r="H86" s="195">
        <v>57</v>
      </c>
      <c r="I86" s="117"/>
      <c r="J86" s="117"/>
      <c r="K86" s="117"/>
      <c r="L86" s="117"/>
      <c r="M86" s="3"/>
      <c r="N86" s="3"/>
      <c r="O86" s="3"/>
      <c r="P86" s="3"/>
    </row>
    <row r="87" spans="1:16" ht="13.5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5">
        <v>58</v>
      </c>
      <c r="I87" s="117"/>
      <c r="J87" s="117"/>
      <c r="K87" s="117"/>
      <c r="L87" s="117"/>
      <c r="M87" s="3"/>
      <c r="N87" s="3"/>
      <c r="O87" s="3"/>
      <c r="P87" s="3"/>
    </row>
    <row r="88" spans="1:16" ht="12.75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5">
        <v>59</v>
      </c>
      <c r="I88" s="120"/>
      <c r="J88" s="117"/>
      <c r="K88" s="117"/>
      <c r="L88" s="117"/>
      <c r="M88" s="3"/>
      <c r="N88" s="3"/>
      <c r="O88" s="3"/>
      <c r="P88" s="3"/>
    </row>
    <row r="89" spans="1:16" ht="12.75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5">
        <v>60</v>
      </c>
      <c r="I89" s="127">
        <f>SUM(I90+I95+I100)</f>
        <v>0</v>
      </c>
      <c r="J89" s="128">
        <f>SUM(J90+J95+J100)</f>
        <v>0</v>
      </c>
      <c r="K89" s="129">
        <f>SUM(K90+K95+K100)</f>
        <v>0</v>
      </c>
      <c r="L89" s="129">
        <f>SUM(L90+L95+L100)</f>
        <v>0</v>
      </c>
      <c r="M89" s="3"/>
      <c r="N89" s="3"/>
      <c r="O89" s="3"/>
      <c r="P89" s="3"/>
    </row>
    <row r="90" spans="1:16" ht="12.75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5">
        <v>61</v>
      </c>
      <c r="I90" s="123">
        <f>I91</f>
        <v>0</v>
      </c>
      <c r="J90" s="124">
        <f aca="true" t="shared" si="5" ref="J90:L91">J91</f>
        <v>0</v>
      </c>
      <c r="K90" s="125">
        <f t="shared" si="5"/>
        <v>0</v>
      </c>
      <c r="L90" s="125">
        <f t="shared" si="5"/>
        <v>0</v>
      </c>
      <c r="M90" s="3"/>
      <c r="N90" s="3"/>
      <c r="O90" s="3"/>
      <c r="P90" s="3"/>
    </row>
    <row r="91" spans="1:16" ht="12.75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5">
        <v>62</v>
      </c>
      <c r="I91" s="127">
        <f>I92</f>
        <v>0</v>
      </c>
      <c r="J91" s="128">
        <f t="shared" si="5"/>
        <v>0</v>
      </c>
      <c r="K91" s="129">
        <f t="shared" si="5"/>
        <v>0</v>
      </c>
      <c r="L91" s="129">
        <f t="shared" si="5"/>
        <v>0</v>
      </c>
      <c r="M91" s="3"/>
      <c r="N91" s="3"/>
      <c r="O91" s="3"/>
      <c r="P91" s="3"/>
    </row>
    <row r="92" spans="1:16" ht="12.75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5">
        <v>63</v>
      </c>
      <c r="I92" s="127">
        <f>SUM(I93:I94)</f>
        <v>0</v>
      </c>
      <c r="J92" s="128">
        <f>SUM(J93:J94)</f>
        <v>0</v>
      </c>
      <c r="K92" s="129">
        <f>SUM(K93:K94)</f>
        <v>0</v>
      </c>
      <c r="L92" s="129">
        <f>SUM(L93:L94)</f>
        <v>0</v>
      </c>
      <c r="M92" s="3"/>
      <c r="N92" s="3"/>
      <c r="O92" s="3"/>
      <c r="P92" s="3"/>
    </row>
    <row r="93" spans="1:16" ht="25.5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224" t="s">
        <v>579</v>
      </c>
      <c r="H93" s="195">
        <v>64</v>
      </c>
      <c r="I93" s="117"/>
      <c r="J93" s="117"/>
      <c r="K93" s="117"/>
      <c r="L93" s="117"/>
      <c r="M93" s="3"/>
      <c r="N93" s="3"/>
      <c r="O93" s="3"/>
      <c r="P93" s="3"/>
    </row>
    <row r="94" spans="1:16" ht="15.75" customHeight="1">
      <c r="A94" s="42">
        <v>2</v>
      </c>
      <c r="B94" s="48">
        <v>5</v>
      </c>
      <c r="C94" s="42">
        <v>1</v>
      </c>
      <c r="D94" s="48">
        <v>1</v>
      </c>
      <c r="E94" s="48">
        <v>1</v>
      </c>
      <c r="F94" s="35">
        <v>2</v>
      </c>
      <c r="G94" s="339" t="s">
        <v>564</v>
      </c>
      <c r="H94" s="195">
        <v>65</v>
      </c>
      <c r="I94" s="117"/>
      <c r="J94" s="117"/>
      <c r="K94" s="117"/>
      <c r="L94" s="117"/>
      <c r="M94" s="3"/>
      <c r="N94" s="3"/>
      <c r="O94" s="3"/>
      <c r="P94" s="3"/>
    </row>
    <row r="95" spans="1:16" ht="12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5">
        <v>66</v>
      </c>
      <c r="I95" s="127">
        <f>I96</f>
        <v>0</v>
      </c>
      <c r="J95" s="128">
        <f aca="true" t="shared" si="6" ref="J95:L96">J96</f>
        <v>0</v>
      </c>
      <c r="K95" s="129">
        <f t="shared" si="6"/>
        <v>0</v>
      </c>
      <c r="L95" s="127">
        <f t="shared" si="6"/>
        <v>0</v>
      </c>
      <c r="M95" s="3"/>
      <c r="N95" s="3"/>
      <c r="O95" s="3"/>
      <c r="P95" s="3"/>
    </row>
    <row r="96" spans="1:16" ht="15.75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58" t="s">
        <v>96</v>
      </c>
      <c r="H96" s="195">
        <v>67</v>
      </c>
      <c r="I96" s="127">
        <f>I97</f>
        <v>0</v>
      </c>
      <c r="J96" s="128">
        <f t="shared" si="6"/>
        <v>0</v>
      </c>
      <c r="K96" s="129">
        <f t="shared" si="6"/>
        <v>0</v>
      </c>
      <c r="L96" s="127">
        <f t="shared" si="6"/>
        <v>0</v>
      </c>
      <c r="M96" s="3"/>
      <c r="N96" s="3"/>
      <c r="O96" s="3"/>
      <c r="P96" s="3"/>
    </row>
    <row r="97" spans="1:16" ht="15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58" t="s">
        <v>96</v>
      </c>
      <c r="H97" s="195">
        <v>68</v>
      </c>
      <c r="I97" s="127">
        <f>SUM(I98:I99)</f>
        <v>0</v>
      </c>
      <c r="J97" s="128">
        <f>SUM(J98:J99)</f>
        <v>0</v>
      </c>
      <c r="K97" s="129">
        <f>SUM(K98:K99)</f>
        <v>0</v>
      </c>
      <c r="L97" s="127">
        <f>SUM(L98:L99)</f>
        <v>0</v>
      </c>
      <c r="M97" s="3"/>
      <c r="N97" s="3"/>
      <c r="O97" s="3"/>
      <c r="P97" s="3"/>
    </row>
    <row r="98" spans="1:16" ht="25.5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339" t="s">
        <v>580</v>
      </c>
      <c r="H98" s="195">
        <v>69</v>
      </c>
      <c r="I98" s="120"/>
      <c r="J98" s="117"/>
      <c r="K98" s="117"/>
      <c r="L98" s="117"/>
      <c r="M98" s="3"/>
      <c r="N98" s="3"/>
      <c r="O98" s="3"/>
      <c r="P98" s="3"/>
    </row>
    <row r="99" spans="1:16" ht="25.5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339" t="s">
        <v>581</v>
      </c>
      <c r="H99" s="195">
        <v>70</v>
      </c>
      <c r="I99" s="117"/>
      <c r="J99" s="117"/>
      <c r="K99" s="117"/>
      <c r="L99" s="117"/>
      <c r="M99" s="3"/>
      <c r="N99" s="3"/>
      <c r="O99" s="3"/>
      <c r="P99" s="3"/>
    </row>
    <row r="100" spans="1:16" ht="28.5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224" t="s">
        <v>582</v>
      </c>
      <c r="H100" s="195">
        <v>71</v>
      </c>
      <c r="I100" s="127">
        <f>I101</f>
        <v>0</v>
      </c>
      <c r="J100" s="128">
        <f aca="true" t="shared" si="7" ref="J100:L101">J101</f>
        <v>0</v>
      </c>
      <c r="K100" s="129">
        <f t="shared" si="7"/>
        <v>0</v>
      </c>
      <c r="L100" s="127">
        <f t="shared" si="7"/>
        <v>0</v>
      </c>
      <c r="M100" s="3"/>
      <c r="N100" s="3"/>
      <c r="O100" s="3"/>
      <c r="P100" s="3"/>
    </row>
    <row r="101" spans="1:16" ht="27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224" t="s">
        <v>583</v>
      </c>
      <c r="H101" s="195">
        <v>72</v>
      </c>
      <c r="I101" s="127">
        <f>I102</f>
        <v>0</v>
      </c>
      <c r="J101" s="128">
        <f t="shared" si="7"/>
        <v>0</v>
      </c>
      <c r="K101" s="129">
        <f t="shared" si="7"/>
        <v>0</v>
      </c>
      <c r="L101" s="127">
        <f t="shared" si="7"/>
        <v>0</v>
      </c>
      <c r="M101" s="3"/>
      <c r="N101" s="3"/>
      <c r="O101" s="3"/>
      <c r="P101" s="3"/>
    </row>
    <row r="102" spans="1:16" ht="30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227" t="s">
        <v>583</v>
      </c>
      <c r="H102" s="195">
        <v>73</v>
      </c>
      <c r="I102" s="148">
        <f>SUM(I103:I104)</f>
        <v>0</v>
      </c>
      <c r="J102" s="152">
        <f>SUM(J103:J104)</f>
        <v>0</v>
      </c>
      <c r="K102" s="153">
        <f>SUM(K103:K104)</f>
        <v>0</v>
      </c>
      <c r="L102" s="148">
        <f>SUM(L103:L104)</f>
        <v>0</v>
      </c>
      <c r="M102" s="3"/>
      <c r="N102" s="3"/>
      <c r="O102" s="3"/>
      <c r="P102" s="3"/>
    </row>
    <row r="103" spans="1:16" ht="26.25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339" t="s">
        <v>583</v>
      </c>
      <c r="H103" s="195">
        <v>74</v>
      </c>
      <c r="I103" s="117"/>
      <c r="J103" s="117"/>
      <c r="K103" s="117"/>
      <c r="L103" s="117"/>
      <c r="M103" s="3"/>
      <c r="N103" s="3"/>
      <c r="O103" s="3"/>
      <c r="P103" s="3"/>
    </row>
    <row r="104" spans="1:16" ht="26.25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283" t="s">
        <v>565</v>
      </c>
      <c r="H104" s="195">
        <v>75</v>
      </c>
      <c r="I104" s="117"/>
      <c r="J104" s="117"/>
      <c r="K104" s="117"/>
      <c r="L104" s="117"/>
      <c r="M104" s="3"/>
      <c r="N104" s="3"/>
      <c r="O104" s="3"/>
      <c r="P104" s="3"/>
    </row>
    <row r="105" spans="1:16" ht="27.75" customHeight="1">
      <c r="A105" s="331">
        <v>2</v>
      </c>
      <c r="B105" s="332">
        <v>5</v>
      </c>
      <c r="C105" s="330">
        <v>3</v>
      </c>
      <c r="D105" s="283">
        <v>2</v>
      </c>
      <c r="E105" s="332"/>
      <c r="F105" s="333"/>
      <c r="G105" s="283" t="s">
        <v>212</v>
      </c>
      <c r="H105" s="195">
        <v>76</v>
      </c>
      <c r="I105" s="148">
        <f>I106</f>
        <v>0</v>
      </c>
      <c r="J105" s="148">
        <f>J106</f>
        <v>0</v>
      </c>
      <c r="K105" s="148">
        <f>K106</f>
        <v>0</v>
      </c>
      <c r="L105" s="148">
        <f>L106</f>
        <v>0</v>
      </c>
      <c r="M105" s="3"/>
      <c r="N105" s="3"/>
      <c r="O105" s="3"/>
      <c r="P105" s="3"/>
    </row>
    <row r="106" spans="1:16" ht="25.5" customHeight="1">
      <c r="A106" s="331">
        <v>2</v>
      </c>
      <c r="B106" s="332">
        <v>5</v>
      </c>
      <c r="C106" s="330">
        <v>3</v>
      </c>
      <c r="D106" s="283">
        <v>2</v>
      </c>
      <c r="E106" s="332">
        <v>1</v>
      </c>
      <c r="F106" s="333"/>
      <c r="G106" s="283" t="s">
        <v>212</v>
      </c>
      <c r="H106" s="195">
        <v>77</v>
      </c>
      <c r="I106" s="148">
        <f>SUM(I107:I108)</f>
        <v>0</v>
      </c>
      <c r="J106" s="148">
        <f>SUM(J107:J108)</f>
        <v>0</v>
      </c>
      <c r="K106" s="148">
        <f>SUM(K107:K108)</f>
        <v>0</v>
      </c>
      <c r="L106" s="148">
        <f>SUM(L107:L108)</f>
        <v>0</v>
      </c>
      <c r="M106" s="3"/>
      <c r="N106" s="3"/>
      <c r="O106" s="3"/>
      <c r="P106" s="3"/>
    </row>
    <row r="107" spans="1:16" ht="30" customHeight="1">
      <c r="A107" s="331">
        <v>2</v>
      </c>
      <c r="B107" s="332">
        <v>5</v>
      </c>
      <c r="C107" s="330">
        <v>3</v>
      </c>
      <c r="D107" s="283">
        <v>2</v>
      </c>
      <c r="E107" s="332">
        <v>1</v>
      </c>
      <c r="F107" s="333">
        <v>1</v>
      </c>
      <c r="G107" s="283" t="s">
        <v>212</v>
      </c>
      <c r="H107" s="195">
        <v>78</v>
      </c>
      <c r="I107" s="117"/>
      <c r="J107" s="117"/>
      <c r="K107" s="117"/>
      <c r="L107" s="117"/>
      <c r="M107" s="3"/>
      <c r="N107" s="3"/>
      <c r="O107" s="3"/>
      <c r="P107" s="3"/>
    </row>
    <row r="108" spans="1:16" ht="18" customHeight="1">
      <c r="A108" s="331">
        <v>2</v>
      </c>
      <c r="B108" s="332">
        <v>5</v>
      </c>
      <c r="C108" s="330">
        <v>3</v>
      </c>
      <c r="D108" s="283">
        <v>2</v>
      </c>
      <c r="E108" s="332">
        <v>1</v>
      </c>
      <c r="F108" s="333">
        <v>2</v>
      </c>
      <c r="G108" s="283" t="s">
        <v>213</v>
      </c>
      <c r="H108" s="195">
        <v>79</v>
      </c>
      <c r="I108" s="117"/>
      <c r="J108" s="117"/>
      <c r="K108" s="117"/>
      <c r="L108" s="117"/>
      <c r="M108" s="3"/>
      <c r="N108" s="3"/>
      <c r="O108" s="3"/>
      <c r="P108" s="3"/>
    </row>
    <row r="109" spans="1:16" ht="16.5" customHeight="1">
      <c r="A109" s="41">
        <v>2</v>
      </c>
      <c r="B109" s="45">
        <v>6</v>
      </c>
      <c r="C109" s="52"/>
      <c r="D109" s="62"/>
      <c r="E109" s="45"/>
      <c r="F109" s="56"/>
      <c r="G109" s="350" t="s">
        <v>43</v>
      </c>
      <c r="H109" s="195">
        <v>80</v>
      </c>
      <c r="I109" s="127">
        <f>SUM(I110+I115+I119+I123+I127+I131)</f>
        <v>0</v>
      </c>
      <c r="J109" s="127">
        <f>SUM(J110+J115+J119+J123+J127+J131)</f>
        <v>0</v>
      </c>
      <c r="K109" s="127">
        <f>SUM(K110+K115+K119+K123+K127+K131)</f>
        <v>0</v>
      </c>
      <c r="L109" s="127">
        <f>SUM(L110+L115+L119+L123+L127+L131)</f>
        <v>0</v>
      </c>
      <c r="M109" s="3"/>
      <c r="N109" s="3"/>
      <c r="O109" s="3"/>
      <c r="P109" s="3"/>
    </row>
    <row r="110" spans="1:16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7" t="s">
        <v>98</v>
      </c>
      <c r="H110" s="195">
        <v>81</v>
      </c>
      <c r="I110" s="148">
        <f>I111</f>
        <v>0</v>
      </c>
      <c r="J110" s="152">
        <f aca="true" t="shared" si="8" ref="J110:L111">J111</f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</row>
    <row r="111" spans="1:16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58" t="s">
        <v>98</v>
      </c>
      <c r="H111" s="195">
        <v>82</v>
      </c>
      <c r="I111" s="127">
        <f>I112</f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</row>
    <row r="112" spans="1:16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58" t="s">
        <v>98</v>
      </c>
      <c r="H112" s="195">
        <v>83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</row>
    <row r="113" spans="1:16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58" t="s">
        <v>44</v>
      </c>
      <c r="H113" s="195">
        <v>84</v>
      </c>
      <c r="I113" s="120"/>
      <c r="J113" s="117"/>
      <c r="K113" s="117"/>
      <c r="L113" s="117"/>
      <c r="M113" s="3"/>
      <c r="N113" s="3"/>
      <c r="O113" s="3"/>
      <c r="P113" s="3"/>
    </row>
    <row r="114" spans="1:16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63" t="s">
        <v>99</v>
      </c>
      <c r="H114" s="195">
        <v>85</v>
      </c>
      <c r="I114" s="114"/>
      <c r="J114" s="114"/>
      <c r="K114" s="114"/>
      <c r="L114" s="114"/>
      <c r="M114" s="3"/>
      <c r="N114" s="3"/>
      <c r="O114" s="3"/>
      <c r="P114" s="3"/>
    </row>
    <row r="115" spans="1:16" ht="25.5">
      <c r="A115" s="31">
        <v>2</v>
      </c>
      <c r="B115" s="30">
        <v>6</v>
      </c>
      <c r="C115" s="47">
        <v>2</v>
      </c>
      <c r="D115" s="58"/>
      <c r="E115" s="30"/>
      <c r="F115" s="29"/>
      <c r="G115" s="224" t="s">
        <v>684</v>
      </c>
      <c r="H115" s="195">
        <v>86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</row>
    <row r="116" spans="1:16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224" t="s">
        <v>684</v>
      </c>
      <c r="H116" s="195">
        <v>87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</row>
    <row r="117" spans="1:16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224" t="s">
        <v>684</v>
      </c>
      <c r="H117" s="195">
        <v>88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</row>
    <row r="118" spans="1:16" ht="25.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224" t="s">
        <v>684</v>
      </c>
      <c r="H118" s="195">
        <v>89</v>
      </c>
      <c r="I118" s="117"/>
      <c r="J118" s="117"/>
      <c r="K118" s="117"/>
      <c r="L118" s="117"/>
      <c r="M118" s="3"/>
      <c r="N118" s="3"/>
      <c r="O118" s="3"/>
      <c r="P118" s="3"/>
    </row>
    <row r="119" spans="1:16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3" t="s">
        <v>45</v>
      </c>
      <c r="H119" s="195">
        <v>90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</row>
    <row r="120" spans="1:16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58" t="s">
        <v>45</v>
      </c>
      <c r="H120" s="195">
        <v>91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</row>
    <row r="121" spans="1:16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58" t="s">
        <v>45</v>
      </c>
      <c r="H121" s="195">
        <v>92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</row>
    <row r="122" spans="1:16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58" t="s">
        <v>45</v>
      </c>
      <c r="H122" s="195">
        <v>93</v>
      </c>
      <c r="I122" s="120"/>
      <c r="J122" s="117"/>
      <c r="K122" s="117"/>
      <c r="L122" s="117"/>
      <c r="M122" s="3"/>
      <c r="N122" s="3"/>
      <c r="O122" s="3"/>
      <c r="P122" s="3"/>
    </row>
    <row r="123" spans="1:16" ht="25.5">
      <c r="A123" s="64">
        <v>2</v>
      </c>
      <c r="B123" s="46">
        <v>6</v>
      </c>
      <c r="C123" s="53">
        <v>4</v>
      </c>
      <c r="D123" s="63"/>
      <c r="E123" s="46"/>
      <c r="F123" s="57"/>
      <c r="G123" s="223" t="s">
        <v>46</v>
      </c>
      <c r="H123" s="195">
        <v>94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</row>
    <row r="124" spans="1:16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58" t="s">
        <v>46</v>
      </c>
      <c r="H124" s="195">
        <v>95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</row>
    <row r="125" spans="1:16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58" t="s">
        <v>46</v>
      </c>
      <c r="H125" s="195">
        <v>96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</row>
    <row r="126" spans="1:16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58" t="s">
        <v>46</v>
      </c>
      <c r="H126" s="195">
        <v>97</v>
      </c>
      <c r="I126" s="120"/>
      <c r="J126" s="117"/>
      <c r="K126" s="117"/>
      <c r="L126" s="117"/>
      <c r="M126" s="3"/>
      <c r="N126" s="3"/>
      <c r="O126" s="3"/>
      <c r="P126" s="3"/>
    </row>
    <row r="127" spans="1:16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584</v>
      </c>
      <c r="H127" s="195">
        <v>98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</row>
    <row r="128" spans="1:16" ht="29.25" customHeight="1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226" t="s">
        <v>737</v>
      </c>
      <c r="H128" s="195">
        <v>99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</row>
    <row r="129" spans="1:16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226" t="s">
        <v>584</v>
      </c>
      <c r="H129" s="195">
        <v>100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</row>
    <row r="130" spans="1:16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85" t="s">
        <v>586</v>
      </c>
      <c r="H130" s="195">
        <v>101</v>
      </c>
      <c r="I130" s="120"/>
      <c r="J130" s="117"/>
      <c r="K130" s="117"/>
      <c r="L130" s="117"/>
      <c r="M130" s="3"/>
      <c r="N130" s="3"/>
      <c r="O130" s="3"/>
      <c r="P130" s="3"/>
    </row>
    <row r="131" spans="1:16" ht="27.75" customHeight="1">
      <c r="A131" s="228">
        <v>2</v>
      </c>
      <c r="B131" s="84">
        <v>6</v>
      </c>
      <c r="C131" s="85">
        <v>6</v>
      </c>
      <c r="D131" s="84"/>
      <c r="E131" s="224"/>
      <c r="F131" s="326"/>
      <c r="G131" s="361" t="s">
        <v>748</v>
      </c>
      <c r="H131" s="195">
        <v>102</v>
      </c>
      <c r="I131" s="129">
        <f aca="true" t="shared" si="13" ref="I131:L133">I132</f>
        <v>0</v>
      </c>
      <c r="J131" s="127">
        <f t="shared" si="13"/>
        <v>0</v>
      </c>
      <c r="K131" s="127">
        <f t="shared" si="13"/>
        <v>0</v>
      </c>
      <c r="L131" s="127">
        <f t="shared" si="13"/>
        <v>0</v>
      </c>
      <c r="M131" s="3"/>
      <c r="N131" s="3"/>
      <c r="O131" s="3"/>
      <c r="P131" s="3"/>
    </row>
    <row r="132" spans="1:16" ht="27.75" customHeight="1">
      <c r="A132" s="228">
        <v>2</v>
      </c>
      <c r="B132" s="84">
        <v>6</v>
      </c>
      <c r="C132" s="85">
        <v>6</v>
      </c>
      <c r="D132" s="84">
        <v>1</v>
      </c>
      <c r="E132" s="224"/>
      <c r="F132" s="326"/>
      <c r="G132" s="361" t="s">
        <v>748</v>
      </c>
      <c r="H132" s="360">
        <v>103</v>
      </c>
      <c r="I132" s="127">
        <f t="shared" si="13"/>
        <v>0</v>
      </c>
      <c r="J132" s="127">
        <f t="shared" si="13"/>
        <v>0</v>
      </c>
      <c r="K132" s="127">
        <f t="shared" si="13"/>
        <v>0</v>
      </c>
      <c r="L132" s="127">
        <f t="shared" si="13"/>
        <v>0</v>
      </c>
      <c r="M132" s="3"/>
      <c r="N132" s="3"/>
      <c r="O132" s="3"/>
      <c r="P132" s="3"/>
    </row>
    <row r="133" spans="1:16" ht="27.75" customHeight="1">
      <c r="A133" s="228">
        <v>2</v>
      </c>
      <c r="B133" s="84">
        <v>6</v>
      </c>
      <c r="C133" s="85">
        <v>6</v>
      </c>
      <c r="D133" s="84">
        <v>1</v>
      </c>
      <c r="E133" s="224">
        <v>1</v>
      </c>
      <c r="F133" s="326"/>
      <c r="G133" s="361" t="s">
        <v>748</v>
      </c>
      <c r="H133" s="360">
        <v>104</v>
      </c>
      <c r="I133" s="127">
        <f t="shared" si="13"/>
        <v>0</v>
      </c>
      <c r="J133" s="127">
        <f t="shared" si="13"/>
        <v>0</v>
      </c>
      <c r="K133" s="127">
        <f t="shared" si="13"/>
        <v>0</v>
      </c>
      <c r="L133" s="127">
        <f t="shared" si="13"/>
        <v>0</v>
      </c>
      <c r="M133" s="3"/>
      <c r="N133" s="3"/>
      <c r="O133" s="3"/>
      <c r="P133" s="3"/>
    </row>
    <row r="134" spans="1:16" ht="27.75" customHeight="1">
      <c r="A134" s="228">
        <v>2</v>
      </c>
      <c r="B134" s="84">
        <v>6</v>
      </c>
      <c r="C134" s="85">
        <v>6</v>
      </c>
      <c r="D134" s="84">
        <v>1</v>
      </c>
      <c r="E134" s="224">
        <v>1</v>
      </c>
      <c r="F134" s="326">
        <v>1</v>
      </c>
      <c r="G134" s="358" t="s">
        <v>748</v>
      </c>
      <c r="H134" s="360">
        <v>105</v>
      </c>
      <c r="I134" s="120"/>
      <c r="J134" s="268"/>
      <c r="K134" s="117"/>
      <c r="L134" s="117"/>
      <c r="M134" s="3"/>
      <c r="N134" s="3"/>
      <c r="O134" s="3"/>
      <c r="P134" s="3"/>
    </row>
    <row r="135" spans="1:16" ht="14.25" customHeight="1">
      <c r="A135" s="41">
        <v>2</v>
      </c>
      <c r="B135" s="45">
        <v>7</v>
      </c>
      <c r="C135" s="45"/>
      <c r="D135" s="52"/>
      <c r="E135" s="52"/>
      <c r="F135" s="69"/>
      <c r="G135" s="62" t="s">
        <v>102</v>
      </c>
      <c r="H135" s="360">
        <v>106</v>
      </c>
      <c r="I135" s="129">
        <f>SUM(I136+I141+I149)</f>
        <v>18490</v>
      </c>
      <c r="J135" s="128">
        <f>SUM(J136+J141+J149)</f>
        <v>18490</v>
      </c>
      <c r="K135" s="129">
        <f>SUM(K136+K141+K149)</f>
        <v>18490</v>
      </c>
      <c r="L135" s="127">
        <f>SUM(L136+L141+L149)</f>
        <v>18490</v>
      </c>
      <c r="M135" s="3"/>
      <c r="N135" s="3"/>
      <c r="O135" s="3"/>
      <c r="P135" s="3"/>
    </row>
    <row r="136" spans="1:16" ht="12.75">
      <c r="A136" s="31">
        <v>2</v>
      </c>
      <c r="B136" s="30">
        <v>7</v>
      </c>
      <c r="C136" s="30">
        <v>1</v>
      </c>
      <c r="D136" s="47"/>
      <c r="E136" s="47"/>
      <c r="F136" s="40"/>
      <c r="G136" s="224" t="s">
        <v>103</v>
      </c>
      <c r="H136" s="360">
        <v>107</v>
      </c>
      <c r="I136" s="129">
        <f>I137</f>
        <v>0</v>
      </c>
      <c r="J136" s="128">
        <f aca="true" t="shared" si="14" ref="J136:L137">J137</f>
        <v>0</v>
      </c>
      <c r="K136" s="129">
        <f t="shared" si="14"/>
        <v>0</v>
      </c>
      <c r="L136" s="127">
        <f t="shared" si="14"/>
        <v>0</v>
      </c>
      <c r="M136" s="3"/>
      <c r="N136" s="3"/>
      <c r="O136" s="3"/>
      <c r="P136" s="3"/>
    </row>
    <row r="137" spans="1:16" ht="14.25" customHeight="1">
      <c r="A137" s="31">
        <v>2</v>
      </c>
      <c r="B137" s="30">
        <v>7</v>
      </c>
      <c r="C137" s="30">
        <v>1</v>
      </c>
      <c r="D137" s="47">
        <v>1</v>
      </c>
      <c r="E137" s="47"/>
      <c r="F137" s="40"/>
      <c r="G137" s="58" t="s">
        <v>103</v>
      </c>
      <c r="H137" s="360">
        <v>108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</row>
    <row r="138" spans="1:16" ht="15.75" customHeight="1">
      <c r="A138" s="31">
        <v>2</v>
      </c>
      <c r="B138" s="30">
        <v>7</v>
      </c>
      <c r="C138" s="30">
        <v>1</v>
      </c>
      <c r="D138" s="47">
        <v>1</v>
      </c>
      <c r="E138" s="47">
        <v>1</v>
      </c>
      <c r="F138" s="40"/>
      <c r="G138" s="58" t="s">
        <v>103</v>
      </c>
      <c r="H138" s="360">
        <v>109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</row>
    <row r="139" spans="1:16" ht="14.25" customHeight="1">
      <c r="A139" s="64">
        <v>2</v>
      </c>
      <c r="B139" s="46">
        <v>7</v>
      </c>
      <c r="C139" s="64">
        <v>1</v>
      </c>
      <c r="D139" s="30">
        <v>1</v>
      </c>
      <c r="E139" s="53">
        <v>1</v>
      </c>
      <c r="F139" s="33">
        <v>1</v>
      </c>
      <c r="G139" s="63" t="s">
        <v>104</v>
      </c>
      <c r="H139" s="360">
        <v>110</v>
      </c>
      <c r="I139" s="115"/>
      <c r="J139" s="115"/>
      <c r="K139" s="115"/>
      <c r="L139" s="115"/>
      <c r="M139" s="3"/>
      <c r="N139" s="3"/>
      <c r="O139" s="3"/>
      <c r="P139" s="3"/>
    </row>
    <row r="140" spans="1:16" ht="14.25" customHeight="1">
      <c r="A140" s="30">
        <v>2</v>
      </c>
      <c r="B140" s="30">
        <v>7</v>
      </c>
      <c r="C140" s="31">
        <v>1</v>
      </c>
      <c r="D140" s="30">
        <v>1</v>
      </c>
      <c r="E140" s="47">
        <v>1</v>
      </c>
      <c r="F140" s="40">
        <v>2</v>
      </c>
      <c r="G140" s="58" t="s">
        <v>105</v>
      </c>
      <c r="H140" s="360">
        <v>111</v>
      </c>
      <c r="I140" s="133"/>
      <c r="J140" s="116"/>
      <c r="K140" s="116"/>
      <c r="L140" s="116"/>
      <c r="M140" s="3"/>
      <c r="N140" s="3"/>
      <c r="O140" s="3"/>
      <c r="P140" s="3"/>
    </row>
    <row r="141" spans="1:16" ht="25.5">
      <c r="A141" s="34">
        <v>2</v>
      </c>
      <c r="B141" s="43">
        <v>7</v>
      </c>
      <c r="C141" s="34">
        <v>2</v>
      </c>
      <c r="D141" s="43"/>
      <c r="E141" s="50"/>
      <c r="F141" s="70"/>
      <c r="G141" s="227" t="s">
        <v>652</v>
      </c>
      <c r="H141" s="360">
        <v>112</v>
      </c>
      <c r="I141" s="153">
        <f>I142</f>
        <v>0</v>
      </c>
      <c r="J141" s="152">
        <f aca="true" t="shared" si="15" ref="J141:L142">J142</f>
        <v>0</v>
      </c>
      <c r="K141" s="153">
        <f t="shared" si="15"/>
        <v>0</v>
      </c>
      <c r="L141" s="148">
        <f t="shared" si="15"/>
        <v>0</v>
      </c>
      <c r="M141" s="3"/>
      <c r="N141" s="3"/>
      <c r="O141" s="3"/>
      <c r="P141" s="3"/>
    </row>
    <row r="142" spans="1:16" ht="25.5">
      <c r="A142" s="31">
        <v>2</v>
      </c>
      <c r="B142" s="30">
        <v>7</v>
      </c>
      <c r="C142" s="31">
        <v>2</v>
      </c>
      <c r="D142" s="30">
        <v>1</v>
      </c>
      <c r="E142" s="47"/>
      <c r="F142" s="40"/>
      <c r="G142" s="58" t="s">
        <v>47</v>
      </c>
      <c r="H142" s="360">
        <v>113</v>
      </c>
      <c r="I142" s="129">
        <f>I143</f>
        <v>0</v>
      </c>
      <c r="J142" s="128">
        <f t="shared" si="15"/>
        <v>0</v>
      </c>
      <c r="K142" s="129">
        <f t="shared" si="15"/>
        <v>0</v>
      </c>
      <c r="L142" s="127">
        <f t="shared" si="15"/>
        <v>0</v>
      </c>
      <c r="M142" s="3"/>
      <c r="N142" s="3"/>
      <c r="O142" s="3"/>
      <c r="P142" s="3"/>
    </row>
    <row r="143" spans="1:16" ht="25.5">
      <c r="A143" s="31">
        <v>2</v>
      </c>
      <c r="B143" s="30">
        <v>7</v>
      </c>
      <c r="C143" s="31">
        <v>2</v>
      </c>
      <c r="D143" s="30">
        <v>1</v>
      </c>
      <c r="E143" s="47">
        <v>1</v>
      </c>
      <c r="F143" s="40"/>
      <c r="G143" s="58" t="s">
        <v>47</v>
      </c>
      <c r="H143" s="360">
        <v>114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</row>
    <row r="144" spans="1:16" ht="12" customHeight="1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>
        <v>1</v>
      </c>
      <c r="G144" s="58" t="s">
        <v>106</v>
      </c>
      <c r="H144" s="360">
        <v>115</v>
      </c>
      <c r="I144" s="133"/>
      <c r="J144" s="116"/>
      <c r="K144" s="116"/>
      <c r="L144" s="116"/>
      <c r="M144" s="3"/>
      <c r="N144" s="3"/>
      <c r="O144" s="3"/>
      <c r="P144" s="3"/>
    </row>
    <row r="145" spans="1:16" ht="15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2</v>
      </c>
      <c r="G145" s="58" t="s">
        <v>107</v>
      </c>
      <c r="H145" s="360">
        <v>116</v>
      </c>
      <c r="I145" s="116"/>
      <c r="J145" s="116"/>
      <c r="K145" s="116"/>
      <c r="L145" s="116"/>
      <c r="M145" s="3"/>
      <c r="N145" s="3"/>
      <c r="O145" s="3"/>
      <c r="P145" s="3"/>
    </row>
    <row r="146" spans="1:16" ht="15" customHeight="1">
      <c r="A146" s="228">
        <v>2</v>
      </c>
      <c r="B146" s="85">
        <v>7</v>
      </c>
      <c r="C146" s="228">
        <v>2</v>
      </c>
      <c r="D146" s="85">
        <v>2</v>
      </c>
      <c r="E146" s="84"/>
      <c r="F146" s="326"/>
      <c r="G146" s="224" t="s">
        <v>215</v>
      </c>
      <c r="H146" s="360">
        <v>117</v>
      </c>
      <c r="I146" s="129">
        <f>I147</f>
        <v>0</v>
      </c>
      <c r="J146" s="129">
        <f>J147</f>
        <v>0</v>
      </c>
      <c r="K146" s="129">
        <f>K147</f>
        <v>0</v>
      </c>
      <c r="L146" s="129">
        <f>L147</f>
        <v>0</v>
      </c>
      <c r="M146" s="3"/>
      <c r="N146" s="3"/>
      <c r="O146" s="3"/>
      <c r="P146" s="3"/>
    </row>
    <row r="147" spans="1:16" ht="15" customHeight="1">
      <c r="A147" s="228">
        <v>2</v>
      </c>
      <c r="B147" s="85">
        <v>7</v>
      </c>
      <c r="C147" s="228">
        <v>2</v>
      </c>
      <c r="D147" s="85">
        <v>2</v>
      </c>
      <c r="E147" s="84">
        <v>1</v>
      </c>
      <c r="F147" s="326"/>
      <c r="G147" s="224" t="s">
        <v>215</v>
      </c>
      <c r="H147" s="360">
        <v>118</v>
      </c>
      <c r="I147" s="129">
        <f>SUM(I148)</f>
        <v>0</v>
      </c>
      <c r="J147" s="129">
        <f>SUM(J148)</f>
        <v>0</v>
      </c>
      <c r="K147" s="129">
        <f>SUM(K148)</f>
        <v>0</v>
      </c>
      <c r="L147" s="129">
        <f>SUM(L148)</f>
        <v>0</v>
      </c>
      <c r="M147" s="3"/>
      <c r="N147" s="3"/>
      <c r="O147" s="3"/>
      <c r="P147" s="3"/>
    </row>
    <row r="148" spans="1:16" ht="15" customHeight="1">
      <c r="A148" s="228">
        <v>2</v>
      </c>
      <c r="B148" s="85">
        <v>7</v>
      </c>
      <c r="C148" s="228">
        <v>2</v>
      </c>
      <c r="D148" s="85">
        <v>2</v>
      </c>
      <c r="E148" s="84">
        <v>1</v>
      </c>
      <c r="F148" s="326">
        <v>1</v>
      </c>
      <c r="G148" s="224" t="s">
        <v>215</v>
      </c>
      <c r="H148" s="360">
        <v>119</v>
      </c>
      <c r="I148" s="116"/>
      <c r="J148" s="116"/>
      <c r="K148" s="116"/>
      <c r="L148" s="116"/>
      <c r="M148" s="3"/>
      <c r="N148" s="3"/>
      <c r="O148" s="3"/>
      <c r="P148" s="3"/>
    </row>
    <row r="149" spans="1:16" ht="12.75">
      <c r="A149" s="31">
        <v>2</v>
      </c>
      <c r="B149" s="30">
        <v>7</v>
      </c>
      <c r="C149" s="31">
        <v>3</v>
      </c>
      <c r="D149" s="30"/>
      <c r="E149" s="47"/>
      <c r="F149" s="40"/>
      <c r="G149" s="224" t="s">
        <v>108</v>
      </c>
      <c r="H149" s="360">
        <v>120</v>
      </c>
      <c r="I149" s="129">
        <f>I150</f>
        <v>18490</v>
      </c>
      <c r="J149" s="128">
        <f aca="true" t="shared" si="16" ref="J149:L150">J150</f>
        <v>18490</v>
      </c>
      <c r="K149" s="129">
        <f t="shared" si="16"/>
        <v>18490</v>
      </c>
      <c r="L149" s="127">
        <f t="shared" si="16"/>
        <v>18490</v>
      </c>
      <c r="M149" s="3"/>
      <c r="N149" s="3"/>
      <c r="O149" s="3"/>
      <c r="P149" s="3"/>
    </row>
    <row r="150" spans="1:16" ht="12.75">
      <c r="A150" s="34">
        <v>2</v>
      </c>
      <c r="B150" s="65">
        <v>7</v>
      </c>
      <c r="C150" s="74">
        <v>3</v>
      </c>
      <c r="D150" s="65">
        <v>1</v>
      </c>
      <c r="E150" s="66"/>
      <c r="F150" s="71"/>
      <c r="G150" s="67" t="s">
        <v>108</v>
      </c>
      <c r="H150" s="360">
        <v>121</v>
      </c>
      <c r="I150" s="151">
        <f>I151</f>
        <v>18490</v>
      </c>
      <c r="J150" s="150">
        <f t="shared" si="16"/>
        <v>18490</v>
      </c>
      <c r="K150" s="151">
        <f t="shared" si="16"/>
        <v>18490</v>
      </c>
      <c r="L150" s="149">
        <f t="shared" si="16"/>
        <v>18490</v>
      </c>
      <c r="M150" s="3"/>
      <c r="N150" s="3"/>
      <c r="O150" s="3"/>
      <c r="P150" s="3"/>
    </row>
    <row r="151" spans="1:16" ht="12.75">
      <c r="A151" s="31">
        <v>2</v>
      </c>
      <c r="B151" s="30">
        <v>7</v>
      </c>
      <c r="C151" s="31">
        <v>3</v>
      </c>
      <c r="D151" s="30">
        <v>1</v>
      </c>
      <c r="E151" s="47">
        <v>1</v>
      </c>
      <c r="F151" s="40"/>
      <c r="G151" s="58" t="s">
        <v>108</v>
      </c>
      <c r="H151" s="360">
        <v>122</v>
      </c>
      <c r="I151" s="129">
        <f>SUM(I152:I153)</f>
        <v>18490</v>
      </c>
      <c r="J151" s="128">
        <f>SUM(J152:J153)</f>
        <v>18490</v>
      </c>
      <c r="K151" s="129">
        <f>SUM(K152:K153)</f>
        <v>18490</v>
      </c>
      <c r="L151" s="127">
        <f>SUM(L152:L153)</f>
        <v>18490</v>
      </c>
      <c r="M151" s="3"/>
      <c r="N151" s="3"/>
      <c r="O151" s="3"/>
      <c r="P151" s="3"/>
    </row>
    <row r="152" spans="1:16" ht="12.75">
      <c r="A152" s="64">
        <v>2</v>
      </c>
      <c r="B152" s="46">
        <v>7</v>
      </c>
      <c r="C152" s="64">
        <v>3</v>
      </c>
      <c r="D152" s="46">
        <v>1</v>
      </c>
      <c r="E152" s="53">
        <v>1</v>
      </c>
      <c r="F152" s="33">
        <v>1</v>
      </c>
      <c r="G152" s="63" t="s">
        <v>109</v>
      </c>
      <c r="H152" s="360">
        <v>123</v>
      </c>
      <c r="I152" s="134">
        <v>18490</v>
      </c>
      <c r="J152" s="115">
        <v>18490</v>
      </c>
      <c r="K152" s="115">
        <v>18490</v>
      </c>
      <c r="L152" s="115">
        <v>18490</v>
      </c>
      <c r="M152" s="3"/>
      <c r="N152" s="3"/>
      <c r="O152" s="3"/>
      <c r="P152" s="3"/>
    </row>
    <row r="153" spans="1:16" ht="16.5" customHeight="1">
      <c r="A153" s="31">
        <v>2</v>
      </c>
      <c r="B153" s="30">
        <v>7</v>
      </c>
      <c r="C153" s="31">
        <v>3</v>
      </c>
      <c r="D153" s="30">
        <v>1</v>
      </c>
      <c r="E153" s="47">
        <v>1</v>
      </c>
      <c r="F153" s="40">
        <v>2</v>
      </c>
      <c r="G153" s="58" t="s">
        <v>110</v>
      </c>
      <c r="H153" s="360">
        <v>124</v>
      </c>
      <c r="I153" s="116"/>
      <c r="J153" s="117"/>
      <c r="K153" s="117"/>
      <c r="L153" s="117"/>
      <c r="M153" s="3"/>
      <c r="N153" s="3"/>
      <c r="O153" s="3"/>
      <c r="P153" s="3"/>
    </row>
    <row r="154" spans="1:16" ht="15" customHeight="1">
      <c r="A154" s="41">
        <v>2</v>
      </c>
      <c r="B154" s="41">
        <v>8</v>
      </c>
      <c r="C154" s="45"/>
      <c r="D154" s="75"/>
      <c r="E154" s="73"/>
      <c r="F154" s="72"/>
      <c r="G154" s="68" t="s">
        <v>48</v>
      </c>
      <c r="H154" s="360">
        <v>125</v>
      </c>
      <c r="I154" s="125">
        <f>I155</f>
        <v>0</v>
      </c>
      <c r="J154" s="124">
        <f>J155</f>
        <v>0</v>
      </c>
      <c r="K154" s="125">
        <f>K155</f>
        <v>0</v>
      </c>
      <c r="L154" s="123">
        <f>L155</f>
        <v>0</v>
      </c>
      <c r="M154" s="3"/>
      <c r="N154" s="3"/>
      <c r="O154" s="3"/>
      <c r="P154" s="3"/>
    </row>
    <row r="155" spans="1:16" ht="14.25" customHeight="1">
      <c r="A155" s="34">
        <v>2</v>
      </c>
      <c r="B155" s="34">
        <v>8</v>
      </c>
      <c r="C155" s="34">
        <v>1</v>
      </c>
      <c r="D155" s="43"/>
      <c r="E155" s="50"/>
      <c r="F155" s="70"/>
      <c r="G155" s="223" t="s">
        <v>48</v>
      </c>
      <c r="H155" s="360">
        <v>126</v>
      </c>
      <c r="I155" s="125">
        <f>I156+I161</f>
        <v>0</v>
      </c>
      <c r="J155" s="124">
        <f>J156+J161</f>
        <v>0</v>
      </c>
      <c r="K155" s="125">
        <f>K156+K161</f>
        <v>0</v>
      </c>
      <c r="L155" s="123">
        <f>L156+L161</f>
        <v>0</v>
      </c>
      <c r="M155" s="3"/>
      <c r="N155" s="3"/>
      <c r="O155" s="3"/>
      <c r="P155" s="3"/>
    </row>
    <row r="156" spans="1:16" ht="13.5" customHeight="1">
      <c r="A156" s="31">
        <v>2</v>
      </c>
      <c r="B156" s="30">
        <v>8</v>
      </c>
      <c r="C156" s="58">
        <v>1</v>
      </c>
      <c r="D156" s="30">
        <v>1</v>
      </c>
      <c r="E156" s="47"/>
      <c r="F156" s="40"/>
      <c r="G156" s="224" t="s">
        <v>587</v>
      </c>
      <c r="H156" s="360">
        <v>127</v>
      </c>
      <c r="I156" s="129">
        <f>I157</f>
        <v>0</v>
      </c>
      <c r="J156" s="128">
        <f>J157</f>
        <v>0</v>
      </c>
      <c r="K156" s="129">
        <f>K157</f>
        <v>0</v>
      </c>
      <c r="L156" s="127">
        <f>L157</f>
        <v>0</v>
      </c>
      <c r="M156" s="3"/>
      <c r="N156" s="3"/>
      <c r="O156" s="3"/>
      <c r="P156" s="3"/>
    </row>
    <row r="157" spans="1:16" ht="13.5" customHeight="1">
      <c r="A157" s="31">
        <v>2</v>
      </c>
      <c r="B157" s="30">
        <v>8</v>
      </c>
      <c r="C157" s="63">
        <v>1</v>
      </c>
      <c r="D157" s="46">
        <v>1</v>
      </c>
      <c r="E157" s="53">
        <v>1</v>
      </c>
      <c r="F157" s="33"/>
      <c r="G157" s="224" t="s">
        <v>587</v>
      </c>
      <c r="H157" s="360">
        <v>128</v>
      </c>
      <c r="I157" s="125">
        <f>SUM(I158:I160)</f>
        <v>0</v>
      </c>
      <c r="J157" s="125">
        <f>SUM(J158:J160)</f>
        <v>0</v>
      </c>
      <c r="K157" s="125">
        <f>SUM(K158:K160)</f>
        <v>0</v>
      </c>
      <c r="L157" s="125">
        <f>SUM(L158:L160)</f>
        <v>0</v>
      </c>
      <c r="M157" s="3"/>
      <c r="N157" s="3"/>
      <c r="O157" s="3"/>
      <c r="P157" s="3"/>
    </row>
    <row r="158" spans="1:16" ht="13.5" customHeight="1">
      <c r="A158" s="30">
        <v>2</v>
      </c>
      <c r="B158" s="46">
        <v>8</v>
      </c>
      <c r="C158" s="58">
        <v>1</v>
      </c>
      <c r="D158" s="30">
        <v>1</v>
      </c>
      <c r="E158" s="47">
        <v>1</v>
      </c>
      <c r="F158" s="40">
        <v>1</v>
      </c>
      <c r="G158" s="224" t="s">
        <v>49</v>
      </c>
      <c r="H158" s="360">
        <v>129</v>
      </c>
      <c r="I158" s="116"/>
      <c r="J158" s="116"/>
      <c r="K158" s="116"/>
      <c r="L158" s="116"/>
      <c r="M158" s="3"/>
      <c r="N158" s="3"/>
      <c r="O158" s="3"/>
      <c r="P158" s="3"/>
    </row>
    <row r="159" spans="1:16" ht="15.75" customHeight="1">
      <c r="A159" s="34">
        <v>2</v>
      </c>
      <c r="B159" s="65">
        <v>8</v>
      </c>
      <c r="C159" s="67">
        <v>1</v>
      </c>
      <c r="D159" s="65">
        <v>1</v>
      </c>
      <c r="E159" s="66">
        <v>1</v>
      </c>
      <c r="F159" s="71">
        <v>2</v>
      </c>
      <c r="G159" s="226" t="s">
        <v>588</v>
      </c>
      <c r="H159" s="360">
        <v>130</v>
      </c>
      <c r="I159" s="135"/>
      <c r="J159" s="122"/>
      <c r="K159" s="122"/>
      <c r="L159" s="122"/>
      <c r="M159" s="3"/>
      <c r="N159" s="3"/>
      <c r="O159" s="3"/>
      <c r="P159" s="3"/>
    </row>
    <row r="160" spans="1:16" ht="12.75">
      <c r="A160" s="334">
        <v>2</v>
      </c>
      <c r="B160" s="335">
        <v>8</v>
      </c>
      <c r="C160" s="226">
        <v>1</v>
      </c>
      <c r="D160" s="335">
        <v>1</v>
      </c>
      <c r="E160" s="336">
        <v>1</v>
      </c>
      <c r="F160" s="327">
        <v>3</v>
      </c>
      <c r="G160" s="226" t="s">
        <v>735</v>
      </c>
      <c r="H160" s="360">
        <v>131</v>
      </c>
      <c r="I160" s="135"/>
      <c r="J160" s="275"/>
      <c r="K160" s="122"/>
      <c r="L160" s="121"/>
      <c r="M160" s="3"/>
      <c r="N160" s="3"/>
      <c r="O160" s="3"/>
      <c r="P160" s="3"/>
    </row>
    <row r="161" spans="1:16" ht="15" customHeight="1">
      <c r="A161" s="31">
        <v>2</v>
      </c>
      <c r="B161" s="30">
        <v>8</v>
      </c>
      <c r="C161" s="58">
        <v>1</v>
      </c>
      <c r="D161" s="30">
        <v>2</v>
      </c>
      <c r="E161" s="47"/>
      <c r="F161" s="40"/>
      <c r="G161" s="224" t="s">
        <v>566</v>
      </c>
      <c r="H161" s="360">
        <v>132</v>
      </c>
      <c r="I161" s="129">
        <f>I162</f>
        <v>0</v>
      </c>
      <c r="J161" s="128">
        <f aca="true" t="shared" si="17" ref="J161:L162">J162</f>
        <v>0</v>
      </c>
      <c r="K161" s="129">
        <f t="shared" si="17"/>
        <v>0</v>
      </c>
      <c r="L161" s="127">
        <f t="shared" si="17"/>
        <v>0</v>
      </c>
      <c r="M161" s="3"/>
      <c r="N161" s="3"/>
      <c r="O161" s="3"/>
      <c r="P161" s="3"/>
    </row>
    <row r="162" spans="1:16" ht="12.75">
      <c r="A162" s="31">
        <v>2</v>
      </c>
      <c r="B162" s="30">
        <v>8</v>
      </c>
      <c r="C162" s="58">
        <v>1</v>
      </c>
      <c r="D162" s="30">
        <v>2</v>
      </c>
      <c r="E162" s="47">
        <v>1</v>
      </c>
      <c r="F162" s="40"/>
      <c r="G162" s="224" t="s">
        <v>566</v>
      </c>
      <c r="H162" s="360">
        <v>133</v>
      </c>
      <c r="I162" s="129">
        <f>I163</f>
        <v>0</v>
      </c>
      <c r="J162" s="128">
        <f t="shared" si="17"/>
        <v>0</v>
      </c>
      <c r="K162" s="129">
        <f t="shared" si="17"/>
        <v>0</v>
      </c>
      <c r="L162" s="127">
        <f t="shared" si="17"/>
        <v>0</v>
      </c>
      <c r="M162" s="3"/>
      <c r="N162" s="3"/>
      <c r="O162" s="3"/>
      <c r="P162" s="3"/>
    </row>
    <row r="163" spans="1:16" ht="12.75">
      <c r="A163" s="34">
        <v>2</v>
      </c>
      <c r="B163" s="43">
        <v>8</v>
      </c>
      <c r="C163" s="60">
        <v>1</v>
      </c>
      <c r="D163" s="43">
        <v>2</v>
      </c>
      <c r="E163" s="50">
        <v>1</v>
      </c>
      <c r="F163" s="337">
        <v>1</v>
      </c>
      <c r="G163" s="224" t="s">
        <v>566</v>
      </c>
      <c r="H163" s="360">
        <v>134</v>
      </c>
      <c r="I163" s="136"/>
      <c r="J163" s="117"/>
      <c r="K163" s="117"/>
      <c r="L163" s="117"/>
      <c r="M163" s="3"/>
      <c r="N163" s="3"/>
      <c r="O163" s="3"/>
      <c r="P163" s="3"/>
    </row>
    <row r="164" spans="1:16" ht="39.75" customHeight="1">
      <c r="A164" s="41">
        <v>2</v>
      </c>
      <c r="B164" s="45">
        <v>9</v>
      </c>
      <c r="C164" s="62"/>
      <c r="D164" s="45"/>
      <c r="E164" s="52"/>
      <c r="F164" s="69"/>
      <c r="G164" s="62" t="s">
        <v>686</v>
      </c>
      <c r="H164" s="360">
        <v>135</v>
      </c>
      <c r="I164" s="129">
        <f>I165+I169</f>
        <v>0</v>
      </c>
      <c r="J164" s="128">
        <f>J165+J169</f>
        <v>0</v>
      </c>
      <c r="K164" s="129">
        <f>K165+K169</f>
        <v>0</v>
      </c>
      <c r="L164" s="127">
        <f>L165+L169</f>
        <v>0</v>
      </c>
      <c r="M164" s="3"/>
      <c r="N164" s="3"/>
      <c r="O164" s="3"/>
      <c r="P164" s="3"/>
    </row>
    <row r="165" spans="1:16" s="11" customFormat="1" ht="39" customHeight="1">
      <c r="A165" s="31">
        <v>2</v>
      </c>
      <c r="B165" s="30">
        <v>9</v>
      </c>
      <c r="C165" s="58">
        <v>1</v>
      </c>
      <c r="D165" s="30"/>
      <c r="E165" s="47"/>
      <c r="F165" s="40"/>
      <c r="G165" s="224" t="s">
        <v>653</v>
      </c>
      <c r="H165" s="360">
        <v>136</v>
      </c>
      <c r="I165" s="129">
        <f>I166</f>
        <v>0</v>
      </c>
      <c r="J165" s="128">
        <f aca="true" t="shared" si="18" ref="J165:L166">J166</f>
        <v>0</v>
      </c>
      <c r="K165" s="129">
        <f t="shared" si="18"/>
        <v>0</v>
      </c>
      <c r="L165" s="127">
        <f t="shared" si="18"/>
        <v>0</v>
      </c>
      <c r="M165" s="61"/>
      <c r="N165" s="61"/>
      <c r="O165" s="61"/>
      <c r="P165" s="61"/>
    </row>
    <row r="166" spans="1:16" ht="42.75" customHeight="1">
      <c r="A166" s="64">
        <v>2</v>
      </c>
      <c r="B166" s="46">
        <v>9</v>
      </c>
      <c r="C166" s="63">
        <v>1</v>
      </c>
      <c r="D166" s="46">
        <v>1</v>
      </c>
      <c r="E166" s="53"/>
      <c r="F166" s="33"/>
      <c r="G166" s="224" t="s">
        <v>653</v>
      </c>
      <c r="H166" s="360">
        <v>137</v>
      </c>
      <c r="I166" s="125">
        <f>I167</f>
        <v>0</v>
      </c>
      <c r="J166" s="124">
        <f t="shared" si="18"/>
        <v>0</v>
      </c>
      <c r="K166" s="125">
        <f t="shared" si="18"/>
        <v>0</v>
      </c>
      <c r="L166" s="123">
        <f t="shared" si="18"/>
        <v>0</v>
      </c>
      <c r="M166" s="3"/>
      <c r="N166" s="3"/>
      <c r="O166" s="3"/>
      <c r="P166" s="3"/>
    </row>
    <row r="167" spans="1:16" ht="38.25" customHeight="1">
      <c r="A167" s="31">
        <v>2</v>
      </c>
      <c r="B167" s="30">
        <v>9</v>
      </c>
      <c r="C167" s="31">
        <v>1</v>
      </c>
      <c r="D167" s="30">
        <v>1</v>
      </c>
      <c r="E167" s="47">
        <v>1</v>
      </c>
      <c r="F167" s="40"/>
      <c r="G167" s="224" t="s">
        <v>653</v>
      </c>
      <c r="H167" s="360">
        <v>138</v>
      </c>
      <c r="I167" s="129">
        <f>I168</f>
        <v>0</v>
      </c>
      <c r="J167" s="128">
        <f>J168</f>
        <v>0</v>
      </c>
      <c r="K167" s="129">
        <f>K168</f>
        <v>0</v>
      </c>
      <c r="L167" s="127">
        <f>L168</f>
        <v>0</v>
      </c>
      <c r="M167" s="3"/>
      <c r="N167" s="3"/>
      <c r="O167" s="3"/>
      <c r="P167" s="3"/>
    </row>
    <row r="168" spans="1:16" ht="38.25" customHeight="1">
      <c r="A168" s="64">
        <v>2</v>
      </c>
      <c r="B168" s="46">
        <v>9</v>
      </c>
      <c r="C168" s="46">
        <v>1</v>
      </c>
      <c r="D168" s="46">
        <v>1</v>
      </c>
      <c r="E168" s="53">
        <v>1</v>
      </c>
      <c r="F168" s="33">
        <v>1</v>
      </c>
      <c r="G168" s="224" t="s">
        <v>653</v>
      </c>
      <c r="H168" s="360">
        <v>139</v>
      </c>
      <c r="I168" s="134"/>
      <c r="J168" s="115"/>
      <c r="K168" s="115"/>
      <c r="L168" s="115"/>
      <c r="M168" s="3"/>
      <c r="N168" s="3"/>
      <c r="O168" s="3"/>
      <c r="P168" s="3"/>
    </row>
    <row r="169" spans="1:16" ht="41.25" customHeight="1">
      <c r="A169" s="31">
        <v>2</v>
      </c>
      <c r="B169" s="30">
        <v>9</v>
      </c>
      <c r="C169" s="30">
        <v>2</v>
      </c>
      <c r="D169" s="30"/>
      <c r="E169" s="47"/>
      <c r="F169" s="40"/>
      <c r="G169" s="224" t="s">
        <v>654</v>
      </c>
      <c r="H169" s="360">
        <v>140</v>
      </c>
      <c r="I169" s="129">
        <f>SUM(I170+I175)</f>
        <v>0</v>
      </c>
      <c r="J169" s="129">
        <f>SUM(J170+J175)</f>
        <v>0</v>
      </c>
      <c r="K169" s="129">
        <f>SUM(K170+K175)</f>
        <v>0</v>
      </c>
      <c r="L169" s="129">
        <f>SUM(L170+L175)</f>
        <v>0</v>
      </c>
      <c r="M169" s="3"/>
      <c r="N169" s="3"/>
      <c r="O169" s="3"/>
      <c r="P169" s="3"/>
    </row>
    <row r="170" spans="1:16" ht="44.25" customHeight="1">
      <c r="A170" s="31">
        <v>2</v>
      </c>
      <c r="B170" s="30">
        <v>9</v>
      </c>
      <c r="C170" s="30">
        <v>2</v>
      </c>
      <c r="D170" s="46">
        <v>1</v>
      </c>
      <c r="E170" s="53"/>
      <c r="F170" s="33"/>
      <c r="G170" s="223" t="s">
        <v>655</v>
      </c>
      <c r="H170" s="360">
        <v>141</v>
      </c>
      <c r="I170" s="125">
        <f>I171</f>
        <v>0</v>
      </c>
      <c r="J170" s="124">
        <f>J171</f>
        <v>0</v>
      </c>
      <c r="K170" s="125">
        <f>K171</f>
        <v>0</v>
      </c>
      <c r="L170" s="123">
        <f>L171</f>
        <v>0</v>
      </c>
      <c r="M170" s="3"/>
      <c r="N170" s="3"/>
      <c r="O170" s="3"/>
      <c r="P170" s="3"/>
    </row>
    <row r="171" spans="1:16" ht="40.5" customHeight="1">
      <c r="A171" s="64">
        <v>2</v>
      </c>
      <c r="B171" s="46">
        <v>9</v>
      </c>
      <c r="C171" s="46">
        <v>2</v>
      </c>
      <c r="D171" s="30">
        <v>1</v>
      </c>
      <c r="E171" s="47">
        <v>1</v>
      </c>
      <c r="F171" s="40"/>
      <c r="G171" s="223" t="s">
        <v>655</v>
      </c>
      <c r="H171" s="360">
        <v>142</v>
      </c>
      <c r="I171" s="129">
        <f>SUM(I172:I174)</f>
        <v>0</v>
      </c>
      <c r="J171" s="128">
        <f>SUM(J172:J174)</f>
        <v>0</v>
      </c>
      <c r="K171" s="129">
        <f>SUM(K172:K174)</f>
        <v>0</v>
      </c>
      <c r="L171" s="127">
        <f>SUM(L172:L174)</f>
        <v>0</v>
      </c>
      <c r="M171" s="3"/>
      <c r="N171" s="3"/>
      <c r="O171" s="3"/>
      <c r="P171" s="3"/>
    </row>
    <row r="172" spans="1:16" ht="53.25" customHeight="1">
      <c r="A172" s="34">
        <v>2</v>
      </c>
      <c r="B172" s="65">
        <v>9</v>
      </c>
      <c r="C172" s="65">
        <v>2</v>
      </c>
      <c r="D172" s="65">
        <v>1</v>
      </c>
      <c r="E172" s="66">
        <v>1</v>
      </c>
      <c r="F172" s="71">
        <v>1</v>
      </c>
      <c r="G172" s="223" t="s">
        <v>656</v>
      </c>
      <c r="H172" s="360">
        <v>143</v>
      </c>
      <c r="I172" s="135"/>
      <c r="J172" s="126"/>
      <c r="K172" s="126"/>
      <c r="L172" s="126"/>
      <c r="M172" s="3"/>
      <c r="N172" s="3"/>
      <c r="O172" s="3"/>
      <c r="P172" s="3"/>
    </row>
    <row r="173" spans="1:16" ht="51.75" customHeight="1">
      <c r="A173" s="31">
        <v>2</v>
      </c>
      <c r="B173" s="30">
        <v>9</v>
      </c>
      <c r="C173" s="30">
        <v>2</v>
      </c>
      <c r="D173" s="30">
        <v>1</v>
      </c>
      <c r="E173" s="47">
        <v>1</v>
      </c>
      <c r="F173" s="40">
        <v>2</v>
      </c>
      <c r="G173" s="223" t="s">
        <v>657</v>
      </c>
      <c r="H173" s="360">
        <v>144</v>
      </c>
      <c r="I173" s="116"/>
      <c r="J173" s="131"/>
      <c r="K173" s="131"/>
      <c r="L173" s="131"/>
      <c r="M173" s="3"/>
      <c r="N173" s="3"/>
      <c r="O173" s="3"/>
      <c r="P173" s="3"/>
    </row>
    <row r="174" spans="1:16" ht="54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3</v>
      </c>
      <c r="G174" s="223" t="s">
        <v>658</v>
      </c>
      <c r="H174" s="360">
        <v>145</v>
      </c>
      <c r="I174" s="133"/>
      <c r="J174" s="116"/>
      <c r="K174" s="116"/>
      <c r="L174" s="116"/>
      <c r="M174" s="3"/>
      <c r="N174" s="3"/>
      <c r="O174" s="3"/>
      <c r="P174" s="3"/>
    </row>
    <row r="175" spans="1:16" ht="39" customHeight="1">
      <c r="A175" s="341">
        <v>2</v>
      </c>
      <c r="B175" s="341">
        <v>9</v>
      </c>
      <c r="C175" s="341">
        <v>2</v>
      </c>
      <c r="D175" s="341">
        <v>2</v>
      </c>
      <c r="E175" s="341"/>
      <c r="F175" s="341"/>
      <c r="G175" s="224" t="s">
        <v>738</v>
      </c>
      <c r="H175" s="360">
        <v>146</v>
      </c>
      <c r="I175" s="129">
        <f>I176</f>
        <v>0</v>
      </c>
      <c r="J175" s="128">
        <f>J176</f>
        <v>0</v>
      </c>
      <c r="K175" s="129">
        <f>K176</f>
        <v>0</v>
      </c>
      <c r="L175" s="127">
        <f>L176</f>
        <v>0</v>
      </c>
      <c r="M175" s="3"/>
      <c r="N175" s="3"/>
      <c r="O175" s="3"/>
      <c r="P175" s="3"/>
    </row>
    <row r="176" spans="1:16" ht="43.5" customHeight="1">
      <c r="A176" s="31">
        <v>2</v>
      </c>
      <c r="B176" s="30">
        <v>9</v>
      </c>
      <c r="C176" s="30">
        <v>2</v>
      </c>
      <c r="D176" s="30">
        <v>2</v>
      </c>
      <c r="E176" s="47">
        <v>1</v>
      </c>
      <c r="F176" s="40"/>
      <c r="G176" s="223" t="s">
        <v>739</v>
      </c>
      <c r="H176" s="360">
        <v>147</v>
      </c>
      <c r="I176" s="125">
        <f>SUM(I177:I179)</f>
        <v>0</v>
      </c>
      <c r="J176" s="125">
        <f>SUM(J177:J179)</f>
        <v>0</v>
      </c>
      <c r="K176" s="125">
        <f>SUM(K177:K179)</f>
        <v>0</v>
      </c>
      <c r="L176" s="125">
        <f>SUM(L177:L179)</f>
        <v>0</v>
      </c>
      <c r="M176" s="3"/>
      <c r="N176" s="3"/>
      <c r="O176" s="3"/>
      <c r="P176" s="3"/>
    </row>
    <row r="177" spans="1:16" ht="54.75" customHeight="1">
      <c r="A177" s="31">
        <v>2</v>
      </c>
      <c r="B177" s="30">
        <v>9</v>
      </c>
      <c r="C177" s="30">
        <v>2</v>
      </c>
      <c r="D177" s="30">
        <v>2</v>
      </c>
      <c r="E177" s="30">
        <v>1</v>
      </c>
      <c r="F177" s="40">
        <v>1</v>
      </c>
      <c r="G177" s="282" t="s">
        <v>740</v>
      </c>
      <c r="H177" s="360">
        <v>148</v>
      </c>
      <c r="I177" s="133"/>
      <c r="J177" s="126"/>
      <c r="K177" s="126"/>
      <c r="L177" s="126"/>
      <c r="M177" s="3"/>
      <c r="N177" s="3"/>
      <c r="O177" s="3"/>
      <c r="P177" s="3"/>
    </row>
    <row r="178" spans="1:16" ht="54" customHeight="1">
      <c r="A178" s="44">
        <v>2</v>
      </c>
      <c r="B178" s="61">
        <v>9</v>
      </c>
      <c r="C178" s="44">
        <v>2</v>
      </c>
      <c r="D178" s="51">
        <v>2</v>
      </c>
      <c r="E178" s="51">
        <v>1</v>
      </c>
      <c r="F178" s="103">
        <v>2</v>
      </c>
      <c r="G178" s="283" t="s">
        <v>741</v>
      </c>
      <c r="H178" s="360">
        <v>149</v>
      </c>
      <c r="I178" s="126"/>
      <c r="J178" s="117"/>
      <c r="K178" s="117"/>
      <c r="L178" s="117"/>
      <c r="M178" s="3"/>
      <c r="N178" s="3"/>
      <c r="O178" s="3"/>
      <c r="P178" s="3"/>
    </row>
    <row r="179" spans="1:16" ht="54" customHeight="1">
      <c r="A179" s="42">
        <v>2</v>
      </c>
      <c r="B179" s="76">
        <v>9</v>
      </c>
      <c r="C179" s="91">
        <v>2</v>
      </c>
      <c r="D179" s="77">
        <v>2</v>
      </c>
      <c r="E179" s="77">
        <v>1</v>
      </c>
      <c r="F179" s="87">
        <v>3</v>
      </c>
      <c r="G179" s="266" t="s">
        <v>742</v>
      </c>
      <c r="H179" s="360">
        <v>150</v>
      </c>
      <c r="I179" s="131"/>
      <c r="J179" s="131"/>
      <c r="K179" s="131"/>
      <c r="L179" s="131"/>
      <c r="M179" s="3"/>
      <c r="N179" s="3"/>
      <c r="O179" s="3"/>
      <c r="P179" s="3"/>
    </row>
    <row r="180" spans="1:16" ht="75.75" customHeight="1">
      <c r="A180" s="79">
        <v>3</v>
      </c>
      <c r="B180" s="78"/>
      <c r="C180" s="79"/>
      <c r="D180" s="90"/>
      <c r="E180" s="90"/>
      <c r="F180" s="88"/>
      <c r="G180" s="146" t="s">
        <v>701</v>
      </c>
      <c r="H180" s="360">
        <v>151</v>
      </c>
      <c r="I180" s="110">
        <f>SUM(I181+I234+I299)</f>
        <v>6000</v>
      </c>
      <c r="J180" s="138">
        <f>SUM(J181+J234+J299)</f>
        <v>6000</v>
      </c>
      <c r="K180" s="111">
        <f>SUM(K181+K234+K299)</f>
        <v>6000</v>
      </c>
      <c r="L180" s="110">
        <f>SUM(L181+L234+L299)</f>
        <v>6000</v>
      </c>
      <c r="M180" s="3"/>
      <c r="N180" s="3"/>
      <c r="O180" s="3"/>
      <c r="P180" s="3"/>
    </row>
    <row r="181" spans="1:16" ht="34.5" customHeight="1">
      <c r="A181" s="41">
        <v>3</v>
      </c>
      <c r="B181" s="45">
        <v>1</v>
      </c>
      <c r="C181" s="75"/>
      <c r="D181" s="73"/>
      <c r="E181" s="73"/>
      <c r="F181" s="72"/>
      <c r="G181" s="147" t="s">
        <v>55</v>
      </c>
      <c r="H181" s="360">
        <v>152</v>
      </c>
      <c r="I181" s="127">
        <f>SUM(I182+I205+I212+I224+I228)</f>
        <v>6000</v>
      </c>
      <c r="J181" s="123">
        <f>SUM(J182+J205+J212+J224+J228)</f>
        <v>6000</v>
      </c>
      <c r="K181" s="123">
        <f>SUM(K182+K205+K212+K224+K228)</f>
        <v>6000</v>
      </c>
      <c r="L181" s="123">
        <f>SUM(L182+L205+L212+L224+L228)</f>
        <v>6000</v>
      </c>
      <c r="M181" s="3"/>
      <c r="N181" s="3"/>
      <c r="O181" s="3"/>
      <c r="P181" s="3"/>
    </row>
    <row r="182" spans="1:16" ht="30.75" customHeight="1">
      <c r="A182" s="46">
        <v>3</v>
      </c>
      <c r="B182" s="63">
        <v>1</v>
      </c>
      <c r="C182" s="46">
        <v>1</v>
      </c>
      <c r="D182" s="53"/>
      <c r="E182" s="53"/>
      <c r="F182" s="83"/>
      <c r="G182" s="228" t="s">
        <v>659</v>
      </c>
      <c r="H182" s="360">
        <v>153</v>
      </c>
      <c r="I182" s="123">
        <f>SUM(I183+I186+I191+I197+I202)</f>
        <v>6000</v>
      </c>
      <c r="J182" s="128">
        <f>SUM(J183+J186+J191+J197+J202)</f>
        <v>6000</v>
      </c>
      <c r="K182" s="129">
        <f>SUM(K183+K186+K191+K197+K202)</f>
        <v>6000</v>
      </c>
      <c r="L182" s="127">
        <f>SUM(L183+L186+L191+L197+L202)</f>
        <v>6000</v>
      </c>
      <c r="M182" s="3"/>
      <c r="N182" s="3"/>
      <c r="O182" s="3"/>
      <c r="P182" s="3"/>
    </row>
    <row r="183" spans="1:16" ht="12.75" customHeight="1">
      <c r="A183" s="30">
        <v>3</v>
      </c>
      <c r="B183" s="58">
        <v>1</v>
      </c>
      <c r="C183" s="30">
        <v>1</v>
      </c>
      <c r="D183" s="47">
        <v>1</v>
      </c>
      <c r="E183" s="47"/>
      <c r="F183" s="89"/>
      <c r="G183" s="228" t="s">
        <v>728</v>
      </c>
      <c r="H183" s="360">
        <v>154</v>
      </c>
      <c r="I183" s="127">
        <f aca="true" t="shared" si="19" ref="I183:L184">I184</f>
        <v>0</v>
      </c>
      <c r="J183" s="124">
        <f t="shared" si="19"/>
        <v>0</v>
      </c>
      <c r="K183" s="125">
        <f t="shared" si="19"/>
        <v>0</v>
      </c>
      <c r="L183" s="123">
        <f t="shared" si="19"/>
        <v>0</v>
      </c>
      <c r="M183" s="3"/>
      <c r="N183" s="3"/>
      <c r="O183" s="3"/>
      <c r="P183" s="3"/>
    </row>
    <row r="184" spans="1:16" ht="13.5" customHeight="1">
      <c r="A184" s="30">
        <v>3</v>
      </c>
      <c r="B184" s="58">
        <v>1</v>
      </c>
      <c r="C184" s="30">
        <v>1</v>
      </c>
      <c r="D184" s="47">
        <v>1</v>
      </c>
      <c r="E184" s="47">
        <v>1</v>
      </c>
      <c r="F184" s="29"/>
      <c r="G184" s="228" t="s">
        <v>728</v>
      </c>
      <c r="H184" s="360">
        <v>155</v>
      </c>
      <c r="I184" s="123">
        <f t="shared" si="19"/>
        <v>0</v>
      </c>
      <c r="J184" s="127">
        <f t="shared" si="19"/>
        <v>0</v>
      </c>
      <c r="K184" s="127">
        <f t="shared" si="19"/>
        <v>0</v>
      </c>
      <c r="L184" s="127">
        <f t="shared" si="19"/>
        <v>0</v>
      </c>
      <c r="M184" s="3"/>
      <c r="N184" s="3"/>
      <c r="O184" s="3"/>
      <c r="P184" s="3"/>
    </row>
    <row r="185" spans="1:16" ht="13.5" customHeight="1">
      <c r="A185" s="30">
        <v>3</v>
      </c>
      <c r="B185" s="58">
        <v>1</v>
      </c>
      <c r="C185" s="30">
        <v>1</v>
      </c>
      <c r="D185" s="47">
        <v>1</v>
      </c>
      <c r="E185" s="47">
        <v>1</v>
      </c>
      <c r="F185" s="29">
        <v>1</v>
      </c>
      <c r="G185" s="228" t="s">
        <v>728</v>
      </c>
      <c r="H185" s="360">
        <v>156</v>
      </c>
      <c r="I185" s="120"/>
      <c r="J185" s="117"/>
      <c r="K185" s="117"/>
      <c r="L185" s="117"/>
      <c r="M185" s="3"/>
      <c r="N185" s="3"/>
      <c r="O185" s="3"/>
      <c r="P185" s="3"/>
    </row>
    <row r="186" spans="1:16" ht="14.25" customHeight="1">
      <c r="A186" s="46">
        <v>3</v>
      </c>
      <c r="B186" s="53">
        <v>1</v>
      </c>
      <c r="C186" s="53">
        <v>1</v>
      </c>
      <c r="D186" s="53">
        <v>2</v>
      </c>
      <c r="E186" s="53"/>
      <c r="F186" s="33"/>
      <c r="G186" s="223" t="s">
        <v>702</v>
      </c>
      <c r="H186" s="360">
        <v>157</v>
      </c>
      <c r="I186" s="123">
        <f>I187</f>
        <v>0</v>
      </c>
      <c r="J186" s="124">
        <f>J187</f>
        <v>0</v>
      </c>
      <c r="K186" s="125">
        <f>K187</f>
        <v>0</v>
      </c>
      <c r="L186" s="123">
        <f>L187</f>
        <v>0</v>
      </c>
      <c r="M186" s="3"/>
      <c r="N186" s="3"/>
      <c r="O186" s="3"/>
      <c r="P186" s="3"/>
    </row>
    <row r="187" spans="1:16" ht="13.5" customHeight="1">
      <c r="A187" s="30">
        <v>3</v>
      </c>
      <c r="B187" s="47">
        <v>1</v>
      </c>
      <c r="C187" s="47">
        <v>1</v>
      </c>
      <c r="D187" s="47">
        <v>2</v>
      </c>
      <c r="E187" s="47">
        <v>1</v>
      </c>
      <c r="F187" s="40"/>
      <c r="G187" s="223" t="s">
        <v>702</v>
      </c>
      <c r="H187" s="360">
        <v>158</v>
      </c>
      <c r="I187" s="127">
        <f>SUM(I188:I190)</f>
        <v>0</v>
      </c>
      <c r="J187" s="128">
        <f>SUM(J188:J190)</f>
        <v>0</v>
      </c>
      <c r="K187" s="129">
        <f>SUM(K188:K190)</f>
        <v>0</v>
      </c>
      <c r="L187" s="127">
        <f>SUM(L188:L190)</f>
        <v>0</v>
      </c>
      <c r="M187" s="3"/>
      <c r="N187" s="3"/>
      <c r="O187" s="3"/>
      <c r="P187" s="3"/>
    </row>
    <row r="188" spans="1:16" ht="14.25" customHeight="1">
      <c r="A188" s="46">
        <v>3</v>
      </c>
      <c r="B188" s="53">
        <v>1</v>
      </c>
      <c r="C188" s="53">
        <v>1</v>
      </c>
      <c r="D188" s="53">
        <v>2</v>
      </c>
      <c r="E188" s="53">
        <v>1</v>
      </c>
      <c r="F188" s="33">
        <v>1</v>
      </c>
      <c r="G188" s="223" t="s">
        <v>703</v>
      </c>
      <c r="H188" s="360">
        <v>159</v>
      </c>
      <c r="I188" s="126"/>
      <c r="J188" s="114"/>
      <c r="K188" s="114"/>
      <c r="L188" s="132"/>
      <c r="M188" s="3"/>
      <c r="N188" s="3"/>
      <c r="O188" s="3"/>
      <c r="P188" s="3"/>
    </row>
    <row r="189" spans="1:16" ht="14.25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>
        <v>2</v>
      </c>
      <c r="G189" s="224" t="s">
        <v>704</v>
      </c>
      <c r="H189" s="360">
        <v>160</v>
      </c>
      <c r="I189" s="120"/>
      <c r="J189" s="117"/>
      <c r="K189" s="117"/>
      <c r="L189" s="117"/>
      <c r="M189" s="3"/>
      <c r="N189" s="3"/>
      <c r="O189" s="3"/>
      <c r="P189" s="3"/>
    </row>
    <row r="190" spans="1:16" ht="26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3</v>
      </c>
      <c r="G190" s="223" t="s">
        <v>596</v>
      </c>
      <c r="H190" s="360">
        <v>161</v>
      </c>
      <c r="I190" s="126"/>
      <c r="J190" s="114"/>
      <c r="K190" s="114"/>
      <c r="L190" s="132"/>
      <c r="M190" s="3"/>
      <c r="N190" s="3"/>
      <c r="O190" s="3"/>
      <c r="P190" s="3"/>
    </row>
    <row r="191" spans="1:16" ht="14.25" customHeight="1">
      <c r="A191" s="30">
        <v>3</v>
      </c>
      <c r="B191" s="47">
        <v>1</v>
      </c>
      <c r="C191" s="47">
        <v>1</v>
      </c>
      <c r="D191" s="47">
        <v>3</v>
      </c>
      <c r="E191" s="47"/>
      <c r="F191" s="40"/>
      <c r="G191" s="224" t="s">
        <v>705</v>
      </c>
      <c r="H191" s="360">
        <v>162</v>
      </c>
      <c r="I191" s="127">
        <f>I192</f>
        <v>0</v>
      </c>
      <c r="J191" s="128">
        <f>J192</f>
        <v>0</v>
      </c>
      <c r="K191" s="129">
        <f>K192</f>
        <v>0</v>
      </c>
      <c r="L191" s="127">
        <f>L192</f>
        <v>0</v>
      </c>
      <c r="M191" s="3"/>
      <c r="N191" s="3"/>
      <c r="O191" s="3"/>
      <c r="P191" s="3"/>
    </row>
    <row r="192" spans="1:16" ht="14.25" customHeight="1">
      <c r="A192" s="30">
        <v>3</v>
      </c>
      <c r="B192" s="47">
        <v>1</v>
      </c>
      <c r="C192" s="47">
        <v>1</v>
      </c>
      <c r="D192" s="47">
        <v>3</v>
      </c>
      <c r="E192" s="47">
        <v>1</v>
      </c>
      <c r="F192" s="40"/>
      <c r="G192" s="224" t="s">
        <v>705</v>
      </c>
      <c r="H192" s="360">
        <v>163</v>
      </c>
      <c r="I192" s="127">
        <f>SUM(I193:I195)</f>
        <v>0</v>
      </c>
      <c r="J192" s="127">
        <f>SUM(J193:J195)</f>
        <v>0</v>
      </c>
      <c r="K192" s="127">
        <f>SUM(K193:K195)</f>
        <v>0</v>
      </c>
      <c r="L192" s="127">
        <f>SUM(L193:L195)</f>
        <v>0</v>
      </c>
      <c r="M192" s="3"/>
      <c r="N192" s="3"/>
      <c r="O192" s="3"/>
      <c r="P192" s="3"/>
    </row>
    <row r="193" spans="1:16" ht="13.5" customHeight="1">
      <c r="A193" s="30">
        <v>3</v>
      </c>
      <c r="B193" s="47">
        <v>1</v>
      </c>
      <c r="C193" s="47">
        <v>1</v>
      </c>
      <c r="D193" s="47">
        <v>3</v>
      </c>
      <c r="E193" s="47">
        <v>1</v>
      </c>
      <c r="F193" s="40">
        <v>1</v>
      </c>
      <c r="G193" s="224" t="s">
        <v>706</v>
      </c>
      <c r="H193" s="360">
        <v>164</v>
      </c>
      <c r="I193" s="120"/>
      <c r="J193" s="117"/>
      <c r="K193" s="117"/>
      <c r="L193" s="132"/>
      <c r="M193" s="3"/>
      <c r="N193" s="3"/>
      <c r="O193" s="3"/>
      <c r="P193" s="3"/>
    </row>
    <row r="194" spans="1:16" ht="15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>
        <v>2</v>
      </c>
      <c r="G194" s="224" t="s">
        <v>707</v>
      </c>
      <c r="H194" s="360">
        <v>165</v>
      </c>
      <c r="I194" s="126"/>
      <c r="J194" s="117"/>
      <c r="K194" s="117"/>
      <c r="L194" s="117"/>
      <c r="M194" s="3"/>
      <c r="N194" s="3"/>
      <c r="O194" s="3"/>
      <c r="P194" s="3"/>
    </row>
    <row r="195" spans="1:16" ht="15.7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3</v>
      </c>
      <c r="G195" s="228" t="s">
        <v>708</v>
      </c>
      <c r="H195" s="360">
        <v>166</v>
      </c>
      <c r="I195" s="126"/>
      <c r="J195" s="121"/>
      <c r="K195" s="121"/>
      <c r="L195" s="121"/>
      <c r="M195" s="3"/>
      <c r="N195" s="3"/>
      <c r="O195" s="3"/>
      <c r="P195" s="3"/>
    </row>
    <row r="196" spans="1:16" ht="25.5">
      <c r="A196" s="43">
        <v>3</v>
      </c>
      <c r="B196" s="50">
        <v>1</v>
      </c>
      <c r="C196" s="50">
        <v>1</v>
      </c>
      <c r="D196" s="50">
        <v>3</v>
      </c>
      <c r="E196" s="50">
        <v>1</v>
      </c>
      <c r="F196" s="70">
        <v>4</v>
      </c>
      <c r="G196" s="358" t="s">
        <v>734</v>
      </c>
      <c r="H196" s="360">
        <v>167</v>
      </c>
      <c r="I196" s="359"/>
      <c r="J196" s="274"/>
      <c r="K196" s="117"/>
      <c r="L196" s="117"/>
      <c r="M196" s="3"/>
      <c r="N196" s="3"/>
      <c r="O196" s="3"/>
      <c r="P196" s="3"/>
    </row>
    <row r="197" spans="1:16" ht="18" customHeight="1">
      <c r="A197" s="43">
        <v>3</v>
      </c>
      <c r="B197" s="50">
        <v>1</v>
      </c>
      <c r="C197" s="50">
        <v>1</v>
      </c>
      <c r="D197" s="50">
        <v>4</v>
      </c>
      <c r="E197" s="50"/>
      <c r="F197" s="70"/>
      <c r="G197" s="227" t="s">
        <v>709</v>
      </c>
      <c r="H197" s="360">
        <v>168</v>
      </c>
      <c r="I197" s="127">
        <f>I198</f>
        <v>0</v>
      </c>
      <c r="J197" s="152">
        <f>J198</f>
        <v>0</v>
      </c>
      <c r="K197" s="153">
        <f>K198</f>
        <v>0</v>
      </c>
      <c r="L197" s="148">
        <f>L198</f>
        <v>0</v>
      </c>
      <c r="M197" s="3"/>
      <c r="N197" s="3"/>
      <c r="O197" s="3"/>
      <c r="P197" s="3"/>
    </row>
    <row r="198" spans="1:16" ht="13.5" customHeight="1">
      <c r="A198" s="30">
        <v>3</v>
      </c>
      <c r="B198" s="47">
        <v>1</v>
      </c>
      <c r="C198" s="47">
        <v>1</v>
      </c>
      <c r="D198" s="47">
        <v>4</v>
      </c>
      <c r="E198" s="47">
        <v>1</v>
      </c>
      <c r="F198" s="40"/>
      <c r="G198" s="227" t="s">
        <v>709</v>
      </c>
      <c r="H198" s="360">
        <v>169</v>
      </c>
      <c r="I198" s="123">
        <f>SUM(I199:I201)</f>
        <v>0</v>
      </c>
      <c r="J198" s="128">
        <f>SUM(J199:J201)</f>
        <v>0</v>
      </c>
      <c r="K198" s="129">
        <f>SUM(K199:K201)</f>
        <v>0</v>
      </c>
      <c r="L198" s="127">
        <f>SUM(L199:L201)</f>
        <v>0</v>
      </c>
      <c r="M198" s="3"/>
      <c r="N198" s="3"/>
      <c r="O198" s="3"/>
      <c r="P198" s="3"/>
    </row>
    <row r="199" spans="1:16" ht="17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>
        <v>1</v>
      </c>
      <c r="G199" s="224" t="s">
        <v>710</v>
      </c>
      <c r="H199" s="360">
        <v>170</v>
      </c>
      <c r="I199" s="120"/>
      <c r="J199" s="117"/>
      <c r="K199" s="117"/>
      <c r="L199" s="132"/>
      <c r="M199" s="3"/>
      <c r="N199" s="3"/>
      <c r="O199" s="3"/>
      <c r="P199" s="3"/>
    </row>
    <row r="200" spans="1:16" ht="25.5" customHeight="1">
      <c r="A200" s="46">
        <v>3</v>
      </c>
      <c r="B200" s="53">
        <v>1</v>
      </c>
      <c r="C200" s="53">
        <v>1</v>
      </c>
      <c r="D200" s="53">
        <v>4</v>
      </c>
      <c r="E200" s="53">
        <v>1</v>
      </c>
      <c r="F200" s="33">
        <v>2</v>
      </c>
      <c r="G200" s="223" t="s">
        <v>711</v>
      </c>
      <c r="H200" s="360">
        <v>171</v>
      </c>
      <c r="I200" s="126"/>
      <c r="J200" s="114"/>
      <c r="K200" s="116"/>
      <c r="L200" s="117"/>
      <c r="M200" s="3"/>
      <c r="N200" s="3"/>
      <c r="O200" s="3"/>
      <c r="P200" s="3"/>
    </row>
    <row r="201" spans="1:16" ht="14.25" customHeight="1">
      <c r="A201" s="30">
        <v>3</v>
      </c>
      <c r="B201" s="47">
        <v>1</v>
      </c>
      <c r="C201" s="47">
        <v>1</v>
      </c>
      <c r="D201" s="47">
        <v>4</v>
      </c>
      <c r="E201" s="47">
        <v>1</v>
      </c>
      <c r="F201" s="40">
        <v>3</v>
      </c>
      <c r="G201" s="224" t="s">
        <v>712</v>
      </c>
      <c r="H201" s="360">
        <v>172</v>
      </c>
      <c r="I201" s="126"/>
      <c r="J201" s="114"/>
      <c r="K201" s="114"/>
      <c r="L201" s="117"/>
      <c r="M201" s="3"/>
      <c r="N201" s="3"/>
      <c r="O201" s="3"/>
      <c r="P201" s="3"/>
    </row>
    <row r="202" spans="1:16" ht="25.5" customHeight="1">
      <c r="A202" s="30">
        <v>3</v>
      </c>
      <c r="B202" s="47">
        <v>1</v>
      </c>
      <c r="C202" s="47">
        <v>1</v>
      </c>
      <c r="D202" s="47">
        <v>5</v>
      </c>
      <c r="E202" s="47"/>
      <c r="F202" s="40"/>
      <c r="G202" s="224" t="s">
        <v>713</v>
      </c>
      <c r="H202" s="360">
        <v>173</v>
      </c>
      <c r="I202" s="127">
        <f>I203</f>
        <v>6000</v>
      </c>
      <c r="J202" s="128">
        <f aca="true" t="shared" si="20" ref="J202:L203">J203</f>
        <v>6000</v>
      </c>
      <c r="K202" s="129">
        <f t="shared" si="20"/>
        <v>6000</v>
      </c>
      <c r="L202" s="127">
        <f t="shared" si="20"/>
        <v>6000</v>
      </c>
      <c r="M202" s="3"/>
      <c r="N202" s="3"/>
      <c r="O202" s="3"/>
      <c r="P202" s="3"/>
    </row>
    <row r="203" spans="1:16" ht="26.25" customHeight="1">
      <c r="A203" s="43">
        <v>3</v>
      </c>
      <c r="B203" s="50">
        <v>1</v>
      </c>
      <c r="C203" s="50">
        <v>1</v>
      </c>
      <c r="D203" s="50">
        <v>5</v>
      </c>
      <c r="E203" s="50">
        <v>1</v>
      </c>
      <c r="F203" s="70"/>
      <c r="G203" s="224" t="s">
        <v>713</v>
      </c>
      <c r="H203" s="360">
        <v>174</v>
      </c>
      <c r="I203" s="129">
        <f>I204</f>
        <v>6000</v>
      </c>
      <c r="J203" s="129">
        <f t="shared" si="20"/>
        <v>6000</v>
      </c>
      <c r="K203" s="129">
        <f t="shared" si="20"/>
        <v>6000</v>
      </c>
      <c r="L203" s="129">
        <f t="shared" si="20"/>
        <v>6000</v>
      </c>
      <c r="M203" s="3"/>
      <c r="N203" s="3"/>
      <c r="O203" s="3"/>
      <c r="P203" s="3"/>
    </row>
    <row r="204" spans="1:16" ht="27" customHeight="1">
      <c r="A204" s="42">
        <v>3</v>
      </c>
      <c r="B204" s="48">
        <v>1</v>
      </c>
      <c r="C204" s="48">
        <v>1</v>
      </c>
      <c r="D204" s="48">
        <v>5</v>
      </c>
      <c r="E204" s="48">
        <v>1</v>
      </c>
      <c r="F204" s="36">
        <v>1</v>
      </c>
      <c r="G204" s="224" t="s">
        <v>713</v>
      </c>
      <c r="H204" s="360">
        <v>175</v>
      </c>
      <c r="I204" s="114">
        <v>6000</v>
      </c>
      <c r="J204" s="117">
        <v>6000</v>
      </c>
      <c r="K204" s="117">
        <v>6000</v>
      </c>
      <c r="L204" s="117">
        <v>6000</v>
      </c>
      <c r="M204" s="3"/>
      <c r="N204" s="3"/>
      <c r="O204" s="3"/>
      <c r="P204" s="3"/>
    </row>
    <row r="205" spans="1:16" ht="26.25" customHeight="1">
      <c r="A205" s="43">
        <v>3</v>
      </c>
      <c r="B205" s="50">
        <v>1</v>
      </c>
      <c r="C205" s="50">
        <v>2</v>
      </c>
      <c r="D205" s="50"/>
      <c r="E205" s="50"/>
      <c r="F205" s="70"/>
      <c r="G205" s="227" t="s">
        <v>603</v>
      </c>
      <c r="H205" s="360">
        <v>176</v>
      </c>
      <c r="I205" s="127">
        <f>I206</f>
        <v>0</v>
      </c>
      <c r="J205" s="152">
        <f aca="true" t="shared" si="21" ref="I205:L206">J206</f>
        <v>0</v>
      </c>
      <c r="K205" s="153">
        <f t="shared" si="21"/>
        <v>0</v>
      </c>
      <c r="L205" s="148">
        <f t="shared" si="21"/>
        <v>0</v>
      </c>
      <c r="M205" s="3"/>
      <c r="N205" s="3"/>
      <c r="O205" s="3"/>
      <c r="P205" s="3"/>
    </row>
    <row r="206" spans="1:16" ht="25.5" customHeight="1">
      <c r="A206" s="30">
        <v>3</v>
      </c>
      <c r="B206" s="47">
        <v>1</v>
      </c>
      <c r="C206" s="47">
        <v>2</v>
      </c>
      <c r="D206" s="47">
        <v>1</v>
      </c>
      <c r="E206" s="47"/>
      <c r="F206" s="40"/>
      <c r="G206" s="227" t="s">
        <v>603</v>
      </c>
      <c r="H206" s="360">
        <v>177</v>
      </c>
      <c r="I206" s="123">
        <f t="shared" si="21"/>
        <v>0</v>
      </c>
      <c r="J206" s="128">
        <f t="shared" si="21"/>
        <v>0</v>
      </c>
      <c r="K206" s="129">
        <f t="shared" si="21"/>
        <v>0</v>
      </c>
      <c r="L206" s="127">
        <f t="shared" si="21"/>
        <v>0</v>
      </c>
      <c r="M206" s="3"/>
      <c r="N206" s="3"/>
      <c r="O206" s="3"/>
      <c r="P206" s="3"/>
    </row>
    <row r="207" spans="1:16" ht="26.25" customHeight="1">
      <c r="A207" s="46">
        <v>3</v>
      </c>
      <c r="B207" s="53">
        <v>1</v>
      </c>
      <c r="C207" s="53">
        <v>2</v>
      </c>
      <c r="D207" s="53">
        <v>1</v>
      </c>
      <c r="E207" s="53">
        <v>1</v>
      </c>
      <c r="F207" s="33"/>
      <c r="G207" s="227" t="s">
        <v>603</v>
      </c>
      <c r="H207" s="360">
        <v>178</v>
      </c>
      <c r="I207" s="127">
        <f>SUM(I208:I211)</f>
        <v>0</v>
      </c>
      <c r="J207" s="124">
        <f>SUM(J208:J211)</f>
        <v>0</v>
      </c>
      <c r="K207" s="125">
        <f>SUM(K208:K211)</f>
        <v>0</v>
      </c>
      <c r="L207" s="123">
        <f>SUM(L208:L211)</f>
        <v>0</v>
      </c>
      <c r="M207" s="3"/>
      <c r="N207" s="3"/>
      <c r="O207" s="3"/>
      <c r="P207" s="3"/>
    </row>
    <row r="208" spans="1:16" ht="41.25" customHeight="1">
      <c r="A208" s="30">
        <v>3</v>
      </c>
      <c r="B208" s="47">
        <v>1</v>
      </c>
      <c r="C208" s="47">
        <v>2</v>
      </c>
      <c r="D208" s="47">
        <v>1</v>
      </c>
      <c r="E208" s="47">
        <v>1</v>
      </c>
      <c r="F208" s="326">
        <v>2</v>
      </c>
      <c r="G208" s="224" t="s">
        <v>714</v>
      </c>
      <c r="H208" s="360">
        <v>179</v>
      </c>
      <c r="I208" s="117"/>
      <c r="J208" s="117"/>
      <c r="K208" s="117"/>
      <c r="L208" s="117"/>
      <c r="M208" s="3"/>
      <c r="N208" s="3"/>
      <c r="O208" s="3"/>
      <c r="P208" s="3"/>
    </row>
    <row r="209" spans="1:16" ht="14.25" customHeight="1">
      <c r="A209" s="30">
        <v>3</v>
      </c>
      <c r="B209" s="47">
        <v>1</v>
      </c>
      <c r="C209" s="47">
        <v>2</v>
      </c>
      <c r="D209" s="30">
        <v>1</v>
      </c>
      <c r="E209" s="47">
        <v>1</v>
      </c>
      <c r="F209" s="326">
        <v>3</v>
      </c>
      <c r="G209" s="224" t="s">
        <v>715</v>
      </c>
      <c r="H209" s="360">
        <v>180</v>
      </c>
      <c r="I209" s="117"/>
      <c r="J209" s="117"/>
      <c r="K209" s="117"/>
      <c r="L209" s="117"/>
      <c r="M209" s="3"/>
      <c r="N209" s="3"/>
      <c r="O209" s="3"/>
      <c r="P209" s="3"/>
    </row>
    <row r="210" spans="1:16" ht="18.75" customHeight="1">
      <c r="A210" s="30">
        <v>3</v>
      </c>
      <c r="B210" s="47">
        <v>1</v>
      </c>
      <c r="C210" s="47">
        <v>2</v>
      </c>
      <c r="D210" s="30">
        <v>1</v>
      </c>
      <c r="E210" s="47">
        <v>1</v>
      </c>
      <c r="F210" s="326">
        <v>4</v>
      </c>
      <c r="G210" s="224" t="s">
        <v>716</v>
      </c>
      <c r="H210" s="360">
        <v>181</v>
      </c>
      <c r="I210" s="117"/>
      <c r="J210" s="117"/>
      <c r="K210" s="117"/>
      <c r="L210" s="117"/>
      <c r="M210" s="3"/>
      <c r="N210" s="3"/>
      <c r="O210" s="3"/>
      <c r="P210" s="3"/>
    </row>
    <row r="211" spans="1:16" ht="17.25" customHeight="1">
      <c r="A211" s="43">
        <v>3</v>
      </c>
      <c r="B211" s="66">
        <v>1</v>
      </c>
      <c r="C211" s="66">
        <v>2</v>
      </c>
      <c r="D211" s="65">
        <v>1</v>
      </c>
      <c r="E211" s="66">
        <v>1</v>
      </c>
      <c r="F211" s="327">
        <v>5</v>
      </c>
      <c r="G211" s="226" t="s">
        <v>717</v>
      </c>
      <c r="H211" s="360">
        <v>182</v>
      </c>
      <c r="I211" s="117"/>
      <c r="J211" s="117"/>
      <c r="K211" s="117"/>
      <c r="L211" s="132"/>
      <c r="M211" s="3"/>
      <c r="N211" s="3"/>
      <c r="O211" s="3"/>
      <c r="P211" s="3"/>
    </row>
    <row r="212" spans="1:16" ht="15" customHeight="1">
      <c r="A212" s="30">
        <v>3</v>
      </c>
      <c r="B212" s="47">
        <v>1</v>
      </c>
      <c r="C212" s="47">
        <v>3</v>
      </c>
      <c r="D212" s="30"/>
      <c r="E212" s="47"/>
      <c r="F212" s="40"/>
      <c r="G212" s="224" t="s">
        <v>606</v>
      </c>
      <c r="H212" s="360">
        <v>183</v>
      </c>
      <c r="I212" s="127">
        <f>SUM(I213+I216)</f>
        <v>0</v>
      </c>
      <c r="J212" s="128">
        <f>SUM(J213+J216)</f>
        <v>0</v>
      </c>
      <c r="K212" s="129">
        <f>SUM(K213+K216)</f>
        <v>0</v>
      </c>
      <c r="L212" s="127">
        <f>SUM(L213+L216)</f>
        <v>0</v>
      </c>
      <c r="M212" s="3"/>
      <c r="N212" s="3"/>
      <c r="O212" s="3"/>
      <c r="P212" s="3"/>
    </row>
    <row r="213" spans="1:16" ht="27.75" customHeight="1">
      <c r="A213" s="46">
        <v>3</v>
      </c>
      <c r="B213" s="53">
        <v>1</v>
      </c>
      <c r="C213" s="53">
        <v>3</v>
      </c>
      <c r="D213" s="46">
        <v>1</v>
      </c>
      <c r="E213" s="30"/>
      <c r="F213" s="33"/>
      <c r="G213" s="223" t="s">
        <v>718</v>
      </c>
      <c r="H213" s="360">
        <v>184</v>
      </c>
      <c r="I213" s="123">
        <f>I214</f>
        <v>0</v>
      </c>
      <c r="J213" s="124">
        <f aca="true" t="shared" si="22" ref="I213:L214">J214</f>
        <v>0</v>
      </c>
      <c r="K213" s="125">
        <f t="shared" si="22"/>
        <v>0</v>
      </c>
      <c r="L213" s="123">
        <f t="shared" si="22"/>
        <v>0</v>
      </c>
      <c r="M213" s="3"/>
      <c r="N213" s="3"/>
      <c r="O213" s="3"/>
      <c r="P213" s="3"/>
    </row>
    <row r="214" spans="1:16" ht="30.75" customHeight="1">
      <c r="A214" s="30">
        <v>3</v>
      </c>
      <c r="B214" s="47">
        <v>1</v>
      </c>
      <c r="C214" s="47">
        <v>3</v>
      </c>
      <c r="D214" s="30">
        <v>1</v>
      </c>
      <c r="E214" s="30">
        <v>1</v>
      </c>
      <c r="F214" s="40"/>
      <c r="G214" s="223" t="s">
        <v>718</v>
      </c>
      <c r="H214" s="360">
        <v>185</v>
      </c>
      <c r="I214" s="127">
        <f t="shared" si="22"/>
        <v>0</v>
      </c>
      <c r="J214" s="128">
        <f t="shared" si="22"/>
        <v>0</v>
      </c>
      <c r="K214" s="129">
        <f t="shared" si="22"/>
        <v>0</v>
      </c>
      <c r="L214" s="127">
        <f t="shared" si="22"/>
        <v>0</v>
      </c>
      <c r="M214" s="3"/>
      <c r="N214" s="3"/>
      <c r="O214" s="3"/>
      <c r="P214" s="3"/>
    </row>
    <row r="215" spans="1:16" ht="27.75" customHeight="1">
      <c r="A215" s="30">
        <v>3</v>
      </c>
      <c r="B215" s="58">
        <v>1</v>
      </c>
      <c r="C215" s="30">
        <v>3</v>
      </c>
      <c r="D215" s="47">
        <v>1</v>
      </c>
      <c r="E215" s="47">
        <v>1</v>
      </c>
      <c r="F215" s="40">
        <v>1</v>
      </c>
      <c r="G215" s="223" t="s">
        <v>718</v>
      </c>
      <c r="H215" s="360">
        <v>186</v>
      </c>
      <c r="I215" s="132"/>
      <c r="J215" s="132"/>
      <c r="K215" s="132"/>
      <c r="L215" s="132"/>
      <c r="M215" s="3"/>
      <c r="N215" s="3"/>
      <c r="O215" s="3"/>
      <c r="P215" s="3"/>
    </row>
    <row r="216" spans="1:16" ht="15" customHeight="1">
      <c r="A216" s="30">
        <v>3</v>
      </c>
      <c r="B216" s="58">
        <v>1</v>
      </c>
      <c r="C216" s="30">
        <v>3</v>
      </c>
      <c r="D216" s="47">
        <v>2</v>
      </c>
      <c r="E216" s="47"/>
      <c r="F216" s="40"/>
      <c r="G216" s="224" t="s">
        <v>719</v>
      </c>
      <c r="H216" s="360">
        <v>187</v>
      </c>
      <c r="I216" s="127">
        <f>I217</f>
        <v>0</v>
      </c>
      <c r="J216" s="128">
        <f>J217</f>
        <v>0</v>
      </c>
      <c r="K216" s="129">
        <f>K217</f>
        <v>0</v>
      </c>
      <c r="L216" s="127">
        <f>L217</f>
        <v>0</v>
      </c>
      <c r="M216" s="3"/>
      <c r="N216" s="3"/>
      <c r="O216" s="3"/>
      <c r="P216" s="3"/>
    </row>
    <row r="217" spans="1:16" ht="15.75" customHeight="1">
      <c r="A217" s="46">
        <v>3</v>
      </c>
      <c r="B217" s="63">
        <v>1</v>
      </c>
      <c r="C217" s="46">
        <v>3</v>
      </c>
      <c r="D217" s="53">
        <v>2</v>
      </c>
      <c r="E217" s="53">
        <v>1</v>
      </c>
      <c r="F217" s="33"/>
      <c r="G217" s="224" t="s">
        <v>719</v>
      </c>
      <c r="H217" s="360">
        <v>188</v>
      </c>
      <c r="I217" s="127">
        <f aca="true" t="shared" si="23" ref="I217:P217">SUM(I218:I223)</f>
        <v>0</v>
      </c>
      <c r="J217" s="127">
        <f t="shared" si="23"/>
        <v>0</v>
      </c>
      <c r="K217" s="127">
        <f t="shared" si="23"/>
        <v>0</v>
      </c>
      <c r="L217" s="127">
        <f t="shared" si="23"/>
        <v>0</v>
      </c>
      <c r="M217" s="344">
        <f t="shared" si="23"/>
        <v>0</v>
      </c>
      <c r="N217" s="344">
        <f t="shared" si="23"/>
        <v>0</v>
      </c>
      <c r="O217" s="344">
        <f t="shared" si="23"/>
        <v>0</v>
      </c>
      <c r="P217" s="344">
        <f t="shared" si="23"/>
        <v>0</v>
      </c>
    </row>
    <row r="218" spans="1:16" ht="15" customHeight="1">
      <c r="A218" s="30">
        <v>3</v>
      </c>
      <c r="B218" s="58">
        <v>1</v>
      </c>
      <c r="C218" s="30">
        <v>3</v>
      </c>
      <c r="D218" s="47">
        <v>2</v>
      </c>
      <c r="E218" s="47">
        <v>1</v>
      </c>
      <c r="F218" s="40">
        <v>1</v>
      </c>
      <c r="G218" s="224" t="s">
        <v>720</v>
      </c>
      <c r="H218" s="360">
        <v>189</v>
      </c>
      <c r="I218" s="117"/>
      <c r="J218" s="117"/>
      <c r="K218" s="117"/>
      <c r="L218" s="132"/>
      <c r="M218" s="3"/>
      <c r="N218" s="3"/>
      <c r="O218" s="3"/>
      <c r="P218" s="3"/>
    </row>
    <row r="219" spans="1:16" ht="26.25" customHeight="1">
      <c r="A219" s="30">
        <v>3</v>
      </c>
      <c r="B219" s="58">
        <v>1</v>
      </c>
      <c r="C219" s="30">
        <v>3</v>
      </c>
      <c r="D219" s="47">
        <v>2</v>
      </c>
      <c r="E219" s="47">
        <v>1</v>
      </c>
      <c r="F219" s="40">
        <v>2</v>
      </c>
      <c r="G219" s="224" t="s">
        <v>721</v>
      </c>
      <c r="H219" s="360">
        <v>190</v>
      </c>
      <c r="I219" s="117"/>
      <c r="J219" s="117"/>
      <c r="K219" s="117"/>
      <c r="L219" s="117"/>
      <c r="M219" s="3"/>
      <c r="N219" s="3"/>
      <c r="O219" s="3"/>
      <c r="P219" s="3"/>
    </row>
    <row r="220" spans="1:16" ht="16.5" customHeight="1">
      <c r="A220" s="30">
        <v>3</v>
      </c>
      <c r="B220" s="58">
        <v>1</v>
      </c>
      <c r="C220" s="30">
        <v>3</v>
      </c>
      <c r="D220" s="47">
        <v>2</v>
      </c>
      <c r="E220" s="47">
        <v>1</v>
      </c>
      <c r="F220" s="40">
        <v>3</v>
      </c>
      <c r="G220" s="224" t="s">
        <v>722</v>
      </c>
      <c r="H220" s="360">
        <v>191</v>
      </c>
      <c r="I220" s="117"/>
      <c r="J220" s="117"/>
      <c r="K220" s="117"/>
      <c r="L220" s="117"/>
      <c r="M220" s="3"/>
      <c r="N220" s="3"/>
      <c r="O220" s="3"/>
      <c r="P220" s="3"/>
    </row>
    <row r="221" spans="1:16" ht="27.7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4</v>
      </c>
      <c r="G221" s="224" t="s">
        <v>736</v>
      </c>
      <c r="H221" s="360">
        <v>192</v>
      </c>
      <c r="I221" s="117"/>
      <c r="J221" s="117"/>
      <c r="K221" s="117"/>
      <c r="L221" s="132"/>
      <c r="M221" s="3"/>
      <c r="N221" s="3"/>
      <c r="O221" s="3"/>
      <c r="P221" s="3"/>
    </row>
    <row r="222" spans="1:16" ht="15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5</v>
      </c>
      <c r="G222" s="223" t="s">
        <v>723</v>
      </c>
      <c r="H222" s="360">
        <v>193</v>
      </c>
      <c r="I222" s="117"/>
      <c r="J222" s="117"/>
      <c r="K222" s="117"/>
      <c r="L222" s="117"/>
      <c r="M222" s="3"/>
      <c r="N222" s="3"/>
      <c r="O222" s="3"/>
      <c r="P222" s="3"/>
    </row>
    <row r="223" spans="1:16" ht="13.5" customHeight="1">
      <c r="A223" s="85">
        <v>3</v>
      </c>
      <c r="B223" s="224">
        <v>1</v>
      </c>
      <c r="C223" s="85">
        <v>3</v>
      </c>
      <c r="D223" s="84">
        <v>2</v>
      </c>
      <c r="E223" s="84">
        <v>1</v>
      </c>
      <c r="F223" s="326">
        <v>6</v>
      </c>
      <c r="G223" s="223" t="s">
        <v>719</v>
      </c>
      <c r="H223" s="360">
        <v>194</v>
      </c>
      <c r="I223" s="117"/>
      <c r="J223" s="117"/>
      <c r="K223" s="117"/>
      <c r="L223" s="132"/>
      <c r="M223" s="3"/>
      <c r="N223" s="3"/>
      <c r="O223" s="3"/>
      <c r="P223" s="3"/>
    </row>
    <row r="224" spans="1:16" ht="27" customHeight="1">
      <c r="A224" s="46">
        <v>3</v>
      </c>
      <c r="B224" s="53">
        <v>1</v>
      </c>
      <c r="C224" s="53">
        <v>4</v>
      </c>
      <c r="D224" s="53"/>
      <c r="E224" s="53"/>
      <c r="F224" s="33"/>
      <c r="G224" s="223" t="s">
        <v>648</v>
      </c>
      <c r="H224" s="360">
        <v>195</v>
      </c>
      <c r="I224" s="123">
        <f>I225</f>
        <v>0</v>
      </c>
      <c r="J224" s="124">
        <f aca="true" t="shared" si="24" ref="J224:L226">J225</f>
        <v>0</v>
      </c>
      <c r="K224" s="125">
        <f t="shared" si="24"/>
        <v>0</v>
      </c>
      <c r="L224" s="125">
        <f t="shared" si="24"/>
        <v>0</v>
      </c>
      <c r="M224" s="3"/>
      <c r="N224" s="3"/>
      <c r="O224" s="3"/>
      <c r="P224" s="3"/>
    </row>
    <row r="225" spans="1:16" ht="27" customHeight="1">
      <c r="A225" s="43">
        <v>3</v>
      </c>
      <c r="B225" s="66">
        <v>1</v>
      </c>
      <c r="C225" s="66">
        <v>4</v>
      </c>
      <c r="D225" s="66">
        <v>1</v>
      </c>
      <c r="E225" s="66"/>
      <c r="F225" s="71"/>
      <c r="G225" s="223" t="s">
        <v>648</v>
      </c>
      <c r="H225" s="360">
        <v>196</v>
      </c>
      <c r="I225" s="149">
        <f>I226</f>
        <v>0</v>
      </c>
      <c r="J225" s="150">
        <f t="shared" si="24"/>
        <v>0</v>
      </c>
      <c r="K225" s="151">
        <f t="shared" si="24"/>
        <v>0</v>
      </c>
      <c r="L225" s="151">
        <f t="shared" si="24"/>
        <v>0</v>
      </c>
      <c r="M225" s="3"/>
      <c r="N225" s="3"/>
      <c r="O225" s="3"/>
      <c r="P225" s="3"/>
    </row>
    <row r="226" spans="1:16" ht="27.75" customHeight="1">
      <c r="A226" s="30">
        <v>3</v>
      </c>
      <c r="B226" s="47">
        <v>1</v>
      </c>
      <c r="C226" s="47">
        <v>4</v>
      </c>
      <c r="D226" s="47">
        <v>1</v>
      </c>
      <c r="E226" s="47">
        <v>1</v>
      </c>
      <c r="F226" s="40"/>
      <c r="G226" s="223" t="s">
        <v>649</v>
      </c>
      <c r="H226" s="360">
        <v>197</v>
      </c>
      <c r="I226" s="127">
        <f>I227</f>
        <v>0</v>
      </c>
      <c r="J226" s="128">
        <f t="shared" si="24"/>
        <v>0</v>
      </c>
      <c r="K226" s="129">
        <f t="shared" si="24"/>
        <v>0</v>
      </c>
      <c r="L226" s="129">
        <f t="shared" si="24"/>
        <v>0</v>
      </c>
      <c r="M226" s="3"/>
      <c r="N226" s="3"/>
      <c r="O226" s="3"/>
      <c r="P226" s="3"/>
    </row>
    <row r="227" spans="1:16" ht="27" customHeight="1">
      <c r="A227" s="39">
        <v>3</v>
      </c>
      <c r="B227" s="42">
        <v>1</v>
      </c>
      <c r="C227" s="48">
        <v>4</v>
      </c>
      <c r="D227" s="48">
        <v>1</v>
      </c>
      <c r="E227" s="48">
        <v>1</v>
      </c>
      <c r="F227" s="36">
        <v>1</v>
      </c>
      <c r="G227" s="223" t="s">
        <v>649</v>
      </c>
      <c r="H227" s="360">
        <v>198</v>
      </c>
      <c r="I227" s="117"/>
      <c r="J227" s="117"/>
      <c r="K227" s="117"/>
      <c r="L227" s="117"/>
      <c r="M227" s="3"/>
      <c r="N227" s="3"/>
      <c r="O227" s="3"/>
      <c r="P227" s="3"/>
    </row>
    <row r="228" spans="1:16" ht="26.25" customHeight="1">
      <c r="A228" s="31">
        <v>3</v>
      </c>
      <c r="B228" s="47">
        <v>1</v>
      </c>
      <c r="C228" s="47">
        <v>5</v>
      </c>
      <c r="D228" s="47"/>
      <c r="E228" s="47"/>
      <c r="F228" s="40"/>
      <c r="G228" s="224" t="s">
        <v>724</v>
      </c>
      <c r="H228" s="360">
        <v>199</v>
      </c>
      <c r="I228" s="162">
        <f>I229</f>
        <v>0</v>
      </c>
      <c r="J228" s="162">
        <f aca="true" t="shared" si="25" ref="J228:L229">J229</f>
        <v>0</v>
      </c>
      <c r="K228" s="162">
        <f t="shared" si="25"/>
        <v>0</v>
      </c>
      <c r="L228" s="162">
        <f t="shared" si="25"/>
        <v>0</v>
      </c>
      <c r="M228" s="3"/>
      <c r="N228" s="3"/>
      <c r="O228" s="3"/>
      <c r="P228" s="3"/>
    </row>
    <row r="229" spans="1:16" ht="30" customHeight="1">
      <c r="A229" s="31">
        <v>3</v>
      </c>
      <c r="B229" s="47">
        <v>1</v>
      </c>
      <c r="C229" s="47">
        <v>5</v>
      </c>
      <c r="D229" s="47">
        <v>1</v>
      </c>
      <c r="E229" s="47"/>
      <c r="F229" s="40"/>
      <c r="G229" s="224" t="s">
        <v>724</v>
      </c>
      <c r="H229" s="360">
        <v>200</v>
      </c>
      <c r="I229" s="162">
        <f>I230</f>
        <v>0</v>
      </c>
      <c r="J229" s="162">
        <f t="shared" si="25"/>
        <v>0</v>
      </c>
      <c r="K229" s="162">
        <f t="shared" si="25"/>
        <v>0</v>
      </c>
      <c r="L229" s="162">
        <f t="shared" si="25"/>
        <v>0</v>
      </c>
      <c r="M229" s="3"/>
      <c r="N229" s="3"/>
      <c r="O229" s="3"/>
      <c r="P229" s="3"/>
    </row>
    <row r="230" spans="1:16" ht="27" customHeight="1">
      <c r="A230" s="31">
        <v>3</v>
      </c>
      <c r="B230" s="47">
        <v>1</v>
      </c>
      <c r="C230" s="47">
        <v>5</v>
      </c>
      <c r="D230" s="47">
        <v>1</v>
      </c>
      <c r="E230" s="47">
        <v>1</v>
      </c>
      <c r="F230" s="40"/>
      <c r="G230" s="224" t="s">
        <v>724</v>
      </c>
      <c r="H230" s="360">
        <v>201</v>
      </c>
      <c r="I230" s="162">
        <f>SUM(I231:I233)</f>
        <v>0</v>
      </c>
      <c r="J230" s="162">
        <f>SUM(J231:J233)</f>
        <v>0</v>
      </c>
      <c r="K230" s="162">
        <f>SUM(K231:K233)</f>
        <v>0</v>
      </c>
      <c r="L230" s="162">
        <f>SUM(L231:L233)</f>
        <v>0</v>
      </c>
      <c r="M230" s="3"/>
      <c r="N230" s="3"/>
      <c r="O230" s="3"/>
      <c r="P230" s="3"/>
    </row>
    <row r="231" spans="1:16" ht="21" customHeight="1">
      <c r="A231" s="31">
        <v>3</v>
      </c>
      <c r="B231" s="47">
        <v>1</v>
      </c>
      <c r="C231" s="47">
        <v>5</v>
      </c>
      <c r="D231" s="47">
        <v>1</v>
      </c>
      <c r="E231" s="47">
        <v>1</v>
      </c>
      <c r="F231" s="40">
        <v>1</v>
      </c>
      <c r="G231" s="282" t="s">
        <v>725</v>
      </c>
      <c r="H231" s="360">
        <v>202</v>
      </c>
      <c r="I231" s="117"/>
      <c r="J231" s="117"/>
      <c r="K231" s="117"/>
      <c r="L231" s="117"/>
      <c r="M231" s="3"/>
      <c r="N231" s="3"/>
      <c r="O231" s="3"/>
      <c r="P231" s="3"/>
    </row>
    <row r="232" spans="1:16" ht="25.5" customHeight="1">
      <c r="A232" s="31">
        <v>3</v>
      </c>
      <c r="B232" s="47">
        <v>1</v>
      </c>
      <c r="C232" s="47">
        <v>5</v>
      </c>
      <c r="D232" s="47">
        <v>1</v>
      </c>
      <c r="E232" s="47">
        <v>1</v>
      </c>
      <c r="F232" s="40">
        <v>2</v>
      </c>
      <c r="G232" s="282" t="s">
        <v>726</v>
      </c>
      <c r="H232" s="360">
        <v>203</v>
      </c>
      <c r="I232" s="117"/>
      <c r="J232" s="117"/>
      <c r="K232" s="117"/>
      <c r="L232" s="117"/>
      <c r="M232" s="3"/>
      <c r="N232" s="3"/>
      <c r="O232" s="3"/>
      <c r="P232" s="3"/>
    </row>
    <row r="233" spans="1:16" ht="28.5" customHeight="1">
      <c r="A233" s="31">
        <v>3</v>
      </c>
      <c r="B233" s="47">
        <v>1</v>
      </c>
      <c r="C233" s="47">
        <v>5</v>
      </c>
      <c r="D233" s="47">
        <v>1</v>
      </c>
      <c r="E233" s="47">
        <v>1</v>
      </c>
      <c r="F233" s="40">
        <v>3</v>
      </c>
      <c r="G233" s="282" t="s">
        <v>727</v>
      </c>
      <c r="H233" s="360">
        <v>204</v>
      </c>
      <c r="I233" s="117"/>
      <c r="J233" s="117"/>
      <c r="K233" s="117"/>
      <c r="L233" s="117"/>
      <c r="M233" s="3"/>
      <c r="N233" s="3"/>
      <c r="O233" s="3"/>
      <c r="P233" s="3"/>
    </row>
    <row r="234" spans="1:16" s="13" customFormat="1" ht="41.25" customHeight="1">
      <c r="A234" s="45">
        <v>3</v>
      </c>
      <c r="B234" s="52">
        <v>2</v>
      </c>
      <c r="C234" s="52"/>
      <c r="D234" s="52"/>
      <c r="E234" s="52"/>
      <c r="F234" s="69"/>
      <c r="G234" s="62" t="s">
        <v>743</v>
      </c>
      <c r="H234" s="360">
        <v>205</v>
      </c>
      <c r="I234" s="127">
        <f>SUM(I235+I267)</f>
        <v>0</v>
      </c>
      <c r="J234" s="128">
        <f>SUM(J235+J267)</f>
        <v>0</v>
      </c>
      <c r="K234" s="129">
        <f>SUM(K235+K267)</f>
        <v>0</v>
      </c>
      <c r="L234" s="129">
        <f>SUM(L235+L267)</f>
        <v>0</v>
      </c>
      <c r="M234" s="108"/>
      <c r="N234" s="108"/>
      <c r="O234" s="108"/>
      <c r="P234" s="108"/>
    </row>
    <row r="235" spans="1:16" ht="26.25" customHeight="1">
      <c r="A235" s="338">
        <v>3</v>
      </c>
      <c r="B235" s="335">
        <v>2</v>
      </c>
      <c r="C235" s="336">
        <v>1</v>
      </c>
      <c r="D235" s="336"/>
      <c r="E235" s="336"/>
      <c r="F235" s="327"/>
      <c r="G235" s="226" t="s">
        <v>744</v>
      </c>
      <c r="H235" s="360">
        <v>206</v>
      </c>
      <c r="I235" s="149">
        <f>SUM(I236+I245+I249+I253+I257+I260+I263)</f>
        <v>0</v>
      </c>
      <c r="J235" s="150">
        <f>SUM(J236+J245+J249+J253+J257+J260+J263)</f>
        <v>0</v>
      </c>
      <c r="K235" s="151">
        <f>SUM(K236+K245+K249+K253+K257+K260+K263)</f>
        <v>0</v>
      </c>
      <c r="L235" s="151">
        <f>SUM(L236+L245+L249+L253+L257+L260+L263)</f>
        <v>0</v>
      </c>
      <c r="M235" s="3"/>
      <c r="N235" s="3"/>
      <c r="O235" s="3"/>
      <c r="P235" s="3"/>
    </row>
    <row r="236" spans="1:16" ht="15.75" customHeight="1">
      <c r="A236" s="85">
        <v>3</v>
      </c>
      <c r="B236" s="84">
        <v>2</v>
      </c>
      <c r="C236" s="84">
        <v>1</v>
      </c>
      <c r="D236" s="84">
        <v>1</v>
      </c>
      <c r="E236" s="84"/>
      <c r="F236" s="326"/>
      <c r="G236" s="224" t="s">
        <v>569</v>
      </c>
      <c r="H236" s="360">
        <v>207</v>
      </c>
      <c r="I236" s="149">
        <f>I237</f>
        <v>0</v>
      </c>
      <c r="J236" s="149">
        <f>J237</f>
        <v>0</v>
      </c>
      <c r="K236" s="149">
        <f>K237</f>
        <v>0</v>
      </c>
      <c r="L236" s="149">
        <f>L237</f>
        <v>0</v>
      </c>
      <c r="M236" s="3"/>
      <c r="N236" s="3"/>
      <c r="O236" s="3"/>
      <c r="P236" s="3"/>
    </row>
    <row r="237" spans="1:16" ht="12" customHeight="1">
      <c r="A237" s="85">
        <v>3</v>
      </c>
      <c r="B237" s="85">
        <v>2</v>
      </c>
      <c r="C237" s="84">
        <v>1</v>
      </c>
      <c r="D237" s="84">
        <v>1</v>
      </c>
      <c r="E237" s="84">
        <v>1</v>
      </c>
      <c r="F237" s="326"/>
      <c r="G237" s="224" t="s">
        <v>13</v>
      </c>
      <c r="H237" s="360">
        <v>208</v>
      </c>
      <c r="I237" s="127">
        <f>SUM(I238:I238)</f>
        <v>0</v>
      </c>
      <c r="J237" s="128">
        <f>SUM(J238:J238)</f>
        <v>0</v>
      </c>
      <c r="K237" s="129">
        <f>SUM(K238:K238)</f>
        <v>0</v>
      </c>
      <c r="L237" s="129">
        <f>SUM(L238:L238)</f>
        <v>0</v>
      </c>
      <c r="M237" s="3"/>
      <c r="N237" s="3"/>
      <c r="O237" s="3"/>
      <c r="P237" s="3"/>
    </row>
    <row r="238" spans="1:16" ht="14.25" customHeight="1">
      <c r="A238" s="338">
        <v>3</v>
      </c>
      <c r="B238" s="338">
        <v>2</v>
      </c>
      <c r="C238" s="336">
        <v>1</v>
      </c>
      <c r="D238" s="336">
        <v>1</v>
      </c>
      <c r="E238" s="336">
        <v>1</v>
      </c>
      <c r="F238" s="327">
        <v>1</v>
      </c>
      <c r="G238" s="226" t="s">
        <v>13</v>
      </c>
      <c r="H238" s="360">
        <v>209</v>
      </c>
      <c r="I238" s="117"/>
      <c r="J238" s="117"/>
      <c r="K238" s="117"/>
      <c r="L238" s="117"/>
      <c r="M238" s="3"/>
      <c r="N238" s="3"/>
      <c r="O238" s="3"/>
      <c r="P238" s="3"/>
    </row>
    <row r="239" spans="1:16" ht="14.25" customHeight="1">
      <c r="A239" s="338">
        <v>3</v>
      </c>
      <c r="B239" s="336">
        <v>2</v>
      </c>
      <c r="C239" s="336">
        <v>1</v>
      </c>
      <c r="D239" s="336">
        <v>1</v>
      </c>
      <c r="E239" s="336">
        <v>2</v>
      </c>
      <c r="F239" s="327"/>
      <c r="G239" s="226" t="s">
        <v>273</v>
      </c>
      <c r="H239" s="360">
        <v>210</v>
      </c>
      <c r="I239" s="127">
        <f>SUM(I240:I241)</f>
        <v>0</v>
      </c>
      <c r="J239" s="127">
        <f>SUM(J240:J241)</f>
        <v>0</v>
      </c>
      <c r="K239" s="127">
        <f>SUM(K240:K241)</f>
        <v>0</v>
      </c>
      <c r="L239" s="127">
        <f>SUM(L240:L241)</f>
        <v>0</v>
      </c>
      <c r="M239" s="3"/>
      <c r="N239" s="3"/>
      <c r="O239" s="3"/>
      <c r="P239" s="3"/>
    </row>
    <row r="240" spans="1:16" ht="14.25" customHeight="1">
      <c r="A240" s="338">
        <v>3</v>
      </c>
      <c r="B240" s="336">
        <v>2</v>
      </c>
      <c r="C240" s="336">
        <v>1</v>
      </c>
      <c r="D240" s="336">
        <v>1</v>
      </c>
      <c r="E240" s="336">
        <v>2</v>
      </c>
      <c r="F240" s="327">
        <v>1</v>
      </c>
      <c r="G240" s="226" t="s">
        <v>274</v>
      </c>
      <c r="H240" s="360">
        <v>211</v>
      </c>
      <c r="I240" s="117"/>
      <c r="J240" s="117"/>
      <c r="K240" s="117"/>
      <c r="L240" s="117"/>
      <c r="M240" s="3"/>
      <c r="N240" s="3"/>
      <c r="O240" s="3"/>
      <c r="P240" s="3"/>
    </row>
    <row r="241" spans="1:16" ht="14.25" customHeight="1">
      <c r="A241" s="338">
        <v>3</v>
      </c>
      <c r="B241" s="336">
        <v>2</v>
      </c>
      <c r="C241" s="336">
        <v>1</v>
      </c>
      <c r="D241" s="336">
        <v>1</v>
      </c>
      <c r="E241" s="336">
        <v>2</v>
      </c>
      <c r="F241" s="327">
        <v>2</v>
      </c>
      <c r="G241" s="226" t="s">
        <v>275</v>
      </c>
      <c r="H241" s="360">
        <v>212</v>
      </c>
      <c r="I241" s="117"/>
      <c r="J241" s="117"/>
      <c r="K241" s="117"/>
      <c r="L241" s="117"/>
      <c r="M241" s="3"/>
      <c r="N241" s="3"/>
      <c r="O241" s="3"/>
      <c r="P241" s="3"/>
    </row>
    <row r="242" spans="1:16" ht="14.25" customHeight="1">
      <c r="A242" s="338">
        <v>3</v>
      </c>
      <c r="B242" s="336">
        <v>2</v>
      </c>
      <c r="C242" s="336">
        <v>1</v>
      </c>
      <c r="D242" s="336">
        <v>1</v>
      </c>
      <c r="E242" s="336">
        <v>3</v>
      </c>
      <c r="F242" s="290"/>
      <c r="G242" s="226" t="s">
        <v>278</v>
      </c>
      <c r="H242" s="360">
        <v>213</v>
      </c>
      <c r="I242" s="127">
        <f>SUM(I243:I244)</f>
        <v>0</v>
      </c>
      <c r="J242" s="127">
        <f>SUM(J243:J244)</f>
        <v>0</v>
      </c>
      <c r="K242" s="127">
        <f>SUM(K243:K244)</f>
        <v>0</v>
      </c>
      <c r="L242" s="127">
        <f>SUM(L243:L244)</f>
        <v>0</v>
      </c>
      <c r="M242" s="3"/>
      <c r="N242" s="3"/>
      <c r="O242" s="3"/>
      <c r="P242" s="3"/>
    </row>
    <row r="243" spans="1:16" ht="14.25" customHeight="1">
      <c r="A243" s="338">
        <v>3</v>
      </c>
      <c r="B243" s="336">
        <v>2</v>
      </c>
      <c r="C243" s="336">
        <v>1</v>
      </c>
      <c r="D243" s="336">
        <v>1</v>
      </c>
      <c r="E243" s="336">
        <v>3</v>
      </c>
      <c r="F243" s="327">
        <v>1</v>
      </c>
      <c r="G243" s="226" t="s">
        <v>276</v>
      </c>
      <c r="H243" s="360">
        <v>214</v>
      </c>
      <c r="I243" s="117"/>
      <c r="J243" s="117"/>
      <c r="K243" s="117"/>
      <c r="L243" s="117"/>
      <c r="M243" s="3"/>
      <c r="N243" s="3"/>
      <c r="O243" s="3"/>
      <c r="P243" s="3"/>
    </row>
    <row r="244" spans="1:16" ht="14.25" customHeight="1">
      <c r="A244" s="338">
        <v>3</v>
      </c>
      <c r="B244" s="336">
        <v>2</v>
      </c>
      <c r="C244" s="336">
        <v>1</v>
      </c>
      <c r="D244" s="336">
        <v>1</v>
      </c>
      <c r="E244" s="336">
        <v>3</v>
      </c>
      <c r="F244" s="327">
        <v>2</v>
      </c>
      <c r="G244" s="226" t="s">
        <v>277</v>
      </c>
      <c r="H244" s="360">
        <v>215</v>
      </c>
      <c r="I244" s="117"/>
      <c r="J244" s="117"/>
      <c r="K244" s="117"/>
      <c r="L244" s="117"/>
      <c r="M244" s="3"/>
      <c r="N244" s="3"/>
      <c r="O244" s="3"/>
      <c r="P244" s="3"/>
    </row>
    <row r="245" spans="1:16" ht="27" customHeight="1">
      <c r="A245" s="30">
        <v>3</v>
      </c>
      <c r="B245" s="47">
        <v>2</v>
      </c>
      <c r="C245" s="47">
        <v>1</v>
      </c>
      <c r="D245" s="47">
        <v>2</v>
      </c>
      <c r="E245" s="47"/>
      <c r="F245" s="40"/>
      <c r="G245" s="224" t="s">
        <v>612</v>
      </c>
      <c r="H245" s="360">
        <v>216</v>
      </c>
      <c r="I245" s="127">
        <f>I246</f>
        <v>0</v>
      </c>
      <c r="J245" s="127">
        <f>J246</f>
        <v>0</v>
      </c>
      <c r="K245" s="127">
        <f>K246</f>
        <v>0</v>
      </c>
      <c r="L245" s="127">
        <f>L246</f>
        <v>0</v>
      </c>
      <c r="M245" s="3"/>
      <c r="N245" s="3"/>
      <c r="O245" s="3"/>
      <c r="P245" s="3"/>
    </row>
    <row r="246" spans="1:16" ht="14.25" customHeight="1">
      <c r="A246" s="30">
        <v>3</v>
      </c>
      <c r="B246" s="47">
        <v>2</v>
      </c>
      <c r="C246" s="47">
        <v>1</v>
      </c>
      <c r="D246" s="47">
        <v>2</v>
      </c>
      <c r="E246" s="47">
        <v>1</v>
      </c>
      <c r="F246" s="40"/>
      <c r="G246" s="224" t="s">
        <v>612</v>
      </c>
      <c r="H246" s="360">
        <v>217</v>
      </c>
      <c r="I246" s="127">
        <f>SUM(I247:I248)</f>
        <v>0</v>
      </c>
      <c r="J246" s="128">
        <f>SUM(J247:J248)</f>
        <v>0</v>
      </c>
      <c r="K246" s="129">
        <f>SUM(K247:K248)</f>
        <v>0</v>
      </c>
      <c r="L246" s="129">
        <f>SUM(L247:L248)</f>
        <v>0</v>
      </c>
      <c r="M246" s="3"/>
      <c r="N246" s="3"/>
      <c r="O246" s="3"/>
      <c r="P246" s="3"/>
    </row>
    <row r="247" spans="1:16" ht="27" customHeight="1">
      <c r="A247" s="43">
        <v>3</v>
      </c>
      <c r="B247" s="65">
        <v>2</v>
      </c>
      <c r="C247" s="66">
        <v>1</v>
      </c>
      <c r="D247" s="66">
        <v>2</v>
      </c>
      <c r="E247" s="66">
        <v>1</v>
      </c>
      <c r="F247" s="71">
        <v>1</v>
      </c>
      <c r="G247" s="226" t="s">
        <v>613</v>
      </c>
      <c r="H247" s="360">
        <v>218</v>
      </c>
      <c r="I247" s="117"/>
      <c r="J247" s="117"/>
      <c r="K247" s="117"/>
      <c r="L247" s="117"/>
      <c r="M247" s="3"/>
      <c r="N247" s="3"/>
      <c r="O247" s="3"/>
      <c r="P247" s="3"/>
    </row>
    <row r="248" spans="1:16" ht="25.5" customHeight="1">
      <c r="A248" s="30">
        <v>3</v>
      </c>
      <c r="B248" s="47">
        <v>2</v>
      </c>
      <c r="C248" s="47">
        <v>1</v>
      </c>
      <c r="D248" s="47">
        <v>2</v>
      </c>
      <c r="E248" s="47">
        <v>1</v>
      </c>
      <c r="F248" s="40">
        <v>2</v>
      </c>
      <c r="G248" s="224" t="s">
        <v>614</v>
      </c>
      <c r="H248" s="360">
        <v>219</v>
      </c>
      <c r="I248" s="117"/>
      <c r="J248" s="117"/>
      <c r="K248" s="117"/>
      <c r="L248" s="117"/>
      <c r="M248" s="3"/>
      <c r="N248" s="3"/>
      <c r="O248" s="3"/>
      <c r="P248" s="3"/>
    </row>
    <row r="249" spans="1:16" ht="26.25" customHeight="1">
      <c r="A249" s="46">
        <v>3</v>
      </c>
      <c r="B249" s="53">
        <v>2</v>
      </c>
      <c r="C249" s="53">
        <v>1</v>
      </c>
      <c r="D249" s="53">
        <v>3</v>
      </c>
      <c r="E249" s="53"/>
      <c r="F249" s="33"/>
      <c r="G249" s="223" t="s">
        <v>615</v>
      </c>
      <c r="H249" s="360">
        <v>220</v>
      </c>
      <c r="I249" s="123">
        <f>I250</f>
        <v>0</v>
      </c>
      <c r="J249" s="124">
        <f>J250</f>
        <v>0</v>
      </c>
      <c r="K249" s="125">
        <f>K250</f>
        <v>0</v>
      </c>
      <c r="L249" s="125">
        <f>L250</f>
        <v>0</v>
      </c>
      <c r="M249" s="3"/>
      <c r="N249" s="3"/>
      <c r="O249" s="3"/>
      <c r="P249" s="3"/>
    </row>
    <row r="250" spans="1:16" ht="29.25" customHeight="1">
      <c r="A250" s="30">
        <v>3</v>
      </c>
      <c r="B250" s="47">
        <v>2</v>
      </c>
      <c r="C250" s="47">
        <v>1</v>
      </c>
      <c r="D250" s="47">
        <v>3</v>
      </c>
      <c r="E250" s="47">
        <v>1</v>
      </c>
      <c r="F250" s="40"/>
      <c r="G250" s="223" t="s">
        <v>615</v>
      </c>
      <c r="H250" s="360">
        <v>221</v>
      </c>
      <c r="I250" s="127">
        <f>I251+I252</f>
        <v>0</v>
      </c>
      <c r="J250" s="127">
        <f>J251+J252</f>
        <v>0</v>
      </c>
      <c r="K250" s="127">
        <f>K251+K252</f>
        <v>0</v>
      </c>
      <c r="L250" s="127">
        <f>L251+L252</f>
        <v>0</v>
      </c>
      <c r="M250" s="3"/>
      <c r="N250" s="3"/>
      <c r="O250" s="3"/>
      <c r="P250" s="3"/>
    </row>
    <row r="251" spans="1:16" ht="30" customHeight="1">
      <c r="A251" s="30">
        <v>3</v>
      </c>
      <c r="B251" s="47">
        <v>2</v>
      </c>
      <c r="C251" s="47">
        <v>1</v>
      </c>
      <c r="D251" s="47">
        <v>3</v>
      </c>
      <c r="E251" s="47">
        <v>1</v>
      </c>
      <c r="F251" s="40">
        <v>1</v>
      </c>
      <c r="G251" s="224" t="s">
        <v>616</v>
      </c>
      <c r="H251" s="360">
        <v>222</v>
      </c>
      <c r="I251" s="117"/>
      <c r="J251" s="117"/>
      <c r="K251" s="117"/>
      <c r="L251" s="117"/>
      <c r="M251" s="3"/>
      <c r="N251" s="3"/>
      <c r="O251" s="3"/>
      <c r="P251" s="3"/>
    </row>
    <row r="252" spans="1:16" ht="27.75" customHeight="1">
      <c r="A252" s="30">
        <v>3</v>
      </c>
      <c r="B252" s="47">
        <v>2</v>
      </c>
      <c r="C252" s="47">
        <v>1</v>
      </c>
      <c r="D252" s="47">
        <v>3</v>
      </c>
      <c r="E252" s="47">
        <v>1</v>
      </c>
      <c r="F252" s="40">
        <v>2</v>
      </c>
      <c r="G252" s="224" t="s">
        <v>617</v>
      </c>
      <c r="H252" s="360">
        <v>223</v>
      </c>
      <c r="I252" s="132"/>
      <c r="J252" s="122"/>
      <c r="K252" s="132"/>
      <c r="L252" s="132"/>
      <c r="M252" s="3"/>
      <c r="N252" s="3"/>
      <c r="O252" s="3"/>
      <c r="P252" s="3"/>
    </row>
    <row r="253" spans="1:16" ht="12" customHeight="1">
      <c r="A253" s="30">
        <v>3</v>
      </c>
      <c r="B253" s="47">
        <v>2</v>
      </c>
      <c r="C253" s="47">
        <v>1</v>
      </c>
      <c r="D253" s="47">
        <v>4</v>
      </c>
      <c r="E253" s="47"/>
      <c r="F253" s="40"/>
      <c r="G253" s="224" t="s">
        <v>618</v>
      </c>
      <c r="H253" s="360">
        <v>224</v>
      </c>
      <c r="I253" s="127">
        <f>I254</f>
        <v>0</v>
      </c>
      <c r="J253" s="129">
        <f>J254</f>
        <v>0</v>
      </c>
      <c r="K253" s="127">
        <f>K254</f>
        <v>0</v>
      </c>
      <c r="L253" s="129">
        <f>L254</f>
        <v>0</v>
      </c>
      <c r="M253" s="3"/>
      <c r="N253" s="3"/>
      <c r="O253" s="3"/>
      <c r="P253" s="3"/>
    </row>
    <row r="254" spans="1:16" ht="14.25" customHeight="1">
      <c r="A254" s="46">
        <v>3</v>
      </c>
      <c r="B254" s="53">
        <v>2</v>
      </c>
      <c r="C254" s="53">
        <v>1</v>
      </c>
      <c r="D254" s="53">
        <v>4</v>
      </c>
      <c r="E254" s="53">
        <v>1</v>
      </c>
      <c r="F254" s="33"/>
      <c r="G254" s="223" t="s">
        <v>618</v>
      </c>
      <c r="H254" s="360">
        <v>225</v>
      </c>
      <c r="I254" s="123">
        <f>SUM(I255:I256)</f>
        <v>0</v>
      </c>
      <c r="J254" s="124">
        <f>SUM(J255:J256)</f>
        <v>0</v>
      </c>
      <c r="K254" s="125">
        <f>SUM(K255:K256)</f>
        <v>0</v>
      </c>
      <c r="L254" s="125">
        <f>SUM(L255:L256)</f>
        <v>0</v>
      </c>
      <c r="M254" s="3"/>
      <c r="N254" s="3"/>
      <c r="O254" s="3"/>
      <c r="P254" s="3"/>
    </row>
    <row r="255" spans="1:16" ht="25.5" customHeight="1">
      <c r="A255" s="30">
        <v>3</v>
      </c>
      <c r="B255" s="47">
        <v>2</v>
      </c>
      <c r="C255" s="47">
        <v>1</v>
      </c>
      <c r="D255" s="47">
        <v>4</v>
      </c>
      <c r="E255" s="47">
        <v>1</v>
      </c>
      <c r="F255" s="40">
        <v>1</v>
      </c>
      <c r="G255" s="224" t="s">
        <v>619</v>
      </c>
      <c r="H255" s="360">
        <v>226</v>
      </c>
      <c r="I255" s="117"/>
      <c r="J255" s="117"/>
      <c r="K255" s="117"/>
      <c r="L255" s="117"/>
      <c r="M255" s="3"/>
      <c r="N255" s="3"/>
      <c r="O255" s="3"/>
      <c r="P255" s="3"/>
    </row>
    <row r="256" spans="1:16" ht="18.75" customHeight="1">
      <c r="A256" s="30">
        <v>3</v>
      </c>
      <c r="B256" s="47">
        <v>2</v>
      </c>
      <c r="C256" s="47">
        <v>1</v>
      </c>
      <c r="D256" s="47">
        <v>4</v>
      </c>
      <c r="E256" s="47">
        <v>1</v>
      </c>
      <c r="F256" s="40">
        <v>2</v>
      </c>
      <c r="G256" s="224" t="s">
        <v>620</v>
      </c>
      <c r="H256" s="360">
        <v>227</v>
      </c>
      <c r="I256" s="117"/>
      <c r="J256" s="117"/>
      <c r="K256" s="117"/>
      <c r="L256" s="117"/>
      <c r="M256" s="3"/>
      <c r="N256" s="3"/>
      <c r="O256" s="3"/>
      <c r="P256" s="3"/>
    </row>
    <row r="257" spans="1:16" ht="12.75">
      <c r="A257" s="30">
        <v>3</v>
      </c>
      <c r="B257" s="47">
        <v>2</v>
      </c>
      <c r="C257" s="47">
        <v>1</v>
      </c>
      <c r="D257" s="47">
        <v>5</v>
      </c>
      <c r="E257" s="47"/>
      <c r="F257" s="40"/>
      <c r="G257" s="224" t="s">
        <v>621</v>
      </c>
      <c r="H257" s="360">
        <v>228</v>
      </c>
      <c r="I257" s="127">
        <f>I258</f>
        <v>0</v>
      </c>
      <c r="J257" s="128">
        <f aca="true" t="shared" si="26" ref="J257:L258">J258</f>
        <v>0</v>
      </c>
      <c r="K257" s="129">
        <f t="shared" si="26"/>
        <v>0</v>
      </c>
      <c r="L257" s="129">
        <f t="shared" si="26"/>
        <v>0</v>
      </c>
      <c r="N257" s="3"/>
      <c r="O257" s="3"/>
      <c r="P257" s="3"/>
    </row>
    <row r="258" spans="1:16" ht="16.5" customHeight="1">
      <c r="A258" s="30">
        <v>3</v>
      </c>
      <c r="B258" s="47">
        <v>2</v>
      </c>
      <c r="C258" s="47">
        <v>1</v>
      </c>
      <c r="D258" s="47">
        <v>5</v>
      </c>
      <c r="E258" s="47">
        <v>1</v>
      </c>
      <c r="F258" s="40"/>
      <c r="G258" s="224" t="s">
        <v>621</v>
      </c>
      <c r="H258" s="360">
        <v>229</v>
      </c>
      <c r="I258" s="129">
        <f>I259</f>
        <v>0</v>
      </c>
      <c r="J258" s="128">
        <f t="shared" si="26"/>
        <v>0</v>
      </c>
      <c r="K258" s="129">
        <f t="shared" si="26"/>
        <v>0</v>
      </c>
      <c r="L258" s="129">
        <f t="shared" si="26"/>
        <v>0</v>
      </c>
      <c r="M258" s="3"/>
      <c r="N258" s="3"/>
      <c r="O258" s="3"/>
      <c r="P258" s="3"/>
    </row>
    <row r="259" spans="1:16" ht="12.75">
      <c r="A259" s="65">
        <v>3</v>
      </c>
      <c r="B259" s="66">
        <v>2</v>
      </c>
      <c r="C259" s="66">
        <v>1</v>
      </c>
      <c r="D259" s="66">
        <v>5</v>
      </c>
      <c r="E259" s="66">
        <v>1</v>
      </c>
      <c r="F259" s="71">
        <v>1</v>
      </c>
      <c r="G259" s="224" t="s">
        <v>621</v>
      </c>
      <c r="H259" s="360">
        <v>230</v>
      </c>
      <c r="I259" s="132"/>
      <c r="J259" s="132"/>
      <c r="K259" s="132"/>
      <c r="L259" s="132"/>
      <c r="M259" s="3"/>
      <c r="N259" s="3"/>
      <c r="O259" s="3"/>
      <c r="P259" s="3"/>
    </row>
    <row r="260" spans="1:16" ht="12.75">
      <c r="A260" s="30">
        <v>3</v>
      </c>
      <c r="B260" s="47">
        <v>2</v>
      </c>
      <c r="C260" s="47">
        <v>1</v>
      </c>
      <c r="D260" s="47">
        <v>6</v>
      </c>
      <c r="E260" s="47"/>
      <c r="F260" s="40"/>
      <c r="G260" s="224" t="s">
        <v>128</v>
      </c>
      <c r="H260" s="360">
        <v>231</v>
      </c>
      <c r="I260" s="127">
        <f>I261</f>
        <v>0</v>
      </c>
      <c r="J260" s="128">
        <f aca="true" t="shared" si="27" ref="J260:L261">J261</f>
        <v>0</v>
      </c>
      <c r="K260" s="129">
        <f t="shared" si="27"/>
        <v>0</v>
      </c>
      <c r="L260" s="129">
        <f t="shared" si="27"/>
        <v>0</v>
      </c>
      <c r="M260" s="3"/>
      <c r="N260" s="3"/>
      <c r="O260" s="3"/>
      <c r="P260" s="3"/>
    </row>
    <row r="261" spans="1:16" ht="12.75">
      <c r="A261" s="30">
        <v>3</v>
      </c>
      <c r="B261" s="30">
        <v>2</v>
      </c>
      <c r="C261" s="47">
        <v>1</v>
      </c>
      <c r="D261" s="47">
        <v>6</v>
      </c>
      <c r="E261" s="47">
        <v>1</v>
      </c>
      <c r="F261" s="40"/>
      <c r="G261" s="224" t="s">
        <v>128</v>
      </c>
      <c r="H261" s="360">
        <v>232</v>
      </c>
      <c r="I261" s="127">
        <f>I262</f>
        <v>0</v>
      </c>
      <c r="J261" s="128">
        <f t="shared" si="27"/>
        <v>0</v>
      </c>
      <c r="K261" s="129">
        <f t="shared" si="27"/>
        <v>0</v>
      </c>
      <c r="L261" s="129">
        <f t="shared" si="27"/>
        <v>0</v>
      </c>
      <c r="M261" s="3"/>
      <c r="N261" s="3"/>
      <c r="O261" s="3"/>
      <c r="P261" s="3"/>
    </row>
    <row r="262" spans="1:16" ht="15.75" customHeight="1">
      <c r="A262" s="95">
        <v>3</v>
      </c>
      <c r="B262" s="95">
        <v>2</v>
      </c>
      <c r="C262" s="48">
        <v>1</v>
      </c>
      <c r="D262" s="48">
        <v>6</v>
      </c>
      <c r="E262" s="48">
        <v>1</v>
      </c>
      <c r="F262" s="36">
        <v>1</v>
      </c>
      <c r="G262" s="339" t="s">
        <v>128</v>
      </c>
      <c r="H262" s="360">
        <v>233</v>
      </c>
      <c r="I262" s="132"/>
      <c r="J262" s="132"/>
      <c r="K262" s="132"/>
      <c r="L262" s="132"/>
      <c r="M262" s="3"/>
      <c r="N262" s="3"/>
      <c r="O262" s="3"/>
      <c r="P262" s="3"/>
    </row>
    <row r="263" spans="1:16" ht="13.5" customHeight="1">
      <c r="A263" s="30">
        <v>3</v>
      </c>
      <c r="B263" s="30">
        <v>2</v>
      </c>
      <c r="C263" s="47">
        <v>1</v>
      </c>
      <c r="D263" s="47">
        <v>7</v>
      </c>
      <c r="E263" s="47"/>
      <c r="F263" s="40"/>
      <c r="G263" s="224" t="s">
        <v>622</v>
      </c>
      <c r="H263" s="360">
        <v>234</v>
      </c>
      <c r="I263" s="127">
        <f>I264</f>
        <v>0</v>
      </c>
      <c r="J263" s="128">
        <f>J264</f>
        <v>0</v>
      </c>
      <c r="K263" s="129">
        <f>K264</f>
        <v>0</v>
      </c>
      <c r="L263" s="129">
        <f>L264</f>
        <v>0</v>
      </c>
      <c r="M263" s="3"/>
      <c r="N263" s="3"/>
      <c r="O263" s="3"/>
      <c r="P263" s="3"/>
    </row>
    <row r="264" spans="1:16" ht="12.75">
      <c r="A264" s="30">
        <v>3</v>
      </c>
      <c r="B264" s="47">
        <v>2</v>
      </c>
      <c r="C264" s="47">
        <v>1</v>
      </c>
      <c r="D264" s="47">
        <v>7</v>
      </c>
      <c r="E264" s="47">
        <v>1</v>
      </c>
      <c r="F264" s="40"/>
      <c r="G264" s="224" t="s">
        <v>622</v>
      </c>
      <c r="H264" s="360">
        <v>235</v>
      </c>
      <c r="I264" s="127">
        <f>I265+I266</f>
        <v>0</v>
      </c>
      <c r="J264" s="127">
        <f>J265+J266</f>
        <v>0</v>
      </c>
      <c r="K264" s="127">
        <f>K265+K266</f>
        <v>0</v>
      </c>
      <c r="L264" s="127">
        <f>L265+L266</f>
        <v>0</v>
      </c>
      <c r="M264" s="3"/>
      <c r="N264" s="3"/>
      <c r="O264" s="3"/>
      <c r="P264" s="3"/>
    </row>
    <row r="265" spans="1:16" ht="27" customHeight="1">
      <c r="A265" s="30">
        <v>3</v>
      </c>
      <c r="B265" s="47">
        <v>2</v>
      </c>
      <c r="C265" s="47">
        <v>1</v>
      </c>
      <c r="D265" s="47">
        <v>7</v>
      </c>
      <c r="E265" s="47">
        <v>1</v>
      </c>
      <c r="F265" s="40">
        <v>1</v>
      </c>
      <c r="G265" s="224" t="s">
        <v>623</v>
      </c>
      <c r="H265" s="360">
        <v>236</v>
      </c>
      <c r="I265" s="116"/>
      <c r="J265" s="117"/>
      <c r="K265" s="117"/>
      <c r="L265" s="117"/>
      <c r="M265" s="3"/>
      <c r="N265" s="3"/>
      <c r="O265" s="3"/>
      <c r="P265" s="3"/>
    </row>
    <row r="266" spans="1:16" ht="24.75" customHeight="1">
      <c r="A266" s="30">
        <v>3</v>
      </c>
      <c r="B266" s="47">
        <v>2</v>
      </c>
      <c r="C266" s="47">
        <v>1</v>
      </c>
      <c r="D266" s="47">
        <v>7</v>
      </c>
      <c r="E266" s="47">
        <v>1</v>
      </c>
      <c r="F266" s="40">
        <v>2</v>
      </c>
      <c r="G266" s="224" t="s">
        <v>624</v>
      </c>
      <c r="H266" s="360">
        <v>237</v>
      </c>
      <c r="I266" s="117"/>
      <c r="J266" s="117"/>
      <c r="K266" s="117"/>
      <c r="L266" s="117"/>
      <c r="M266" s="3"/>
      <c r="N266" s="3"/>
      <c r="O266" s="3"/>
      <c r="P266" s="3"/>
    </row>
    <row r="267" spans="1:16" ht="38.25" customHeight="1">
      <c r="A267" s="85">
        <v>3</v>
      </c>
      <c r="B267" s="84">
        <v>2</v>
      </c>
      <c r="C267" s="84">
        <v>2</v>
      </c>
      <c r="D267" s="49"/>
      <c r="E267" s="49"/>
      <c r="F267" s="81"/>
      <c r="G267" s="224" t="s">
        <v>745</v>
      </c>
      <c r="H267" s="360">
        <v>238</v>
      </c>
      <c r="I267" s="127">
        <f>SUM(I268+I277+I281+I285+I289+I292+I295)</f>
        <v>0</v>
      </c>
      <c r="J267" s="128">
        <f>SUM(J268+J277+J281+J285+J289+J292+J295)</f>
        <v>0</v>
      </c>
      <c r="K267" s="129">
        <f>SUM(K268+K277+K281+K285+K289+K292+K295)</f>
        <v>0</v>
      </c>
      <c r="L267" s="129">
        <f>SUM(L268+L277+L281+L285+L289+L292+L295)</f>
        <v>0</v>
      </c>
      <c r="M267" s="3"/>
      <c r="N267" s="3"/>
      <c r="O267" s="3"/>
      <c r="P267" s="3"/>
    </row>
    <row r="268" spans="1:16" ht="12.75">
      <c r="A268" s="30">
        <v>3</v>
      </c>
      <c r="B268" s="47">
        <v>2</v>
      </c>
      <c r="C268" s="47">
        <v>2</v>
      </c>
      <c r="D268" s="47">
        <v>1</v>
      </c>
      <c r="E268" s="47"/>
      <c r="F268" s="40"/>
      <c r="G268" s="224" t="s">
        <v>570</v>
      </c>
      <c r="H268" s="360">
        <v>239</v>
      </c>
      <c r="I268" s="127">
        <f>I269</f>
        <v>0</v>
      </c>
      <c r="J268" s="127">
        <f>J269</f>
        <v>0</v>
      </c>
      <c r="K268" s="127">
        <f>K269</f>
        <v>0</v>
      </c>
      <c r="L268" s="127">
        <f>L269</f>
        <v>0</v>
      </c>
      <c r="M268" s="3"/>
      <c r="N268" s="3"/>
      <c r="O268" s="3"/>
      <c r="P268" s="3"/>
    </row>
    <row r="269" spans="1:16" ht="12.75">
      <c r="A269" s="31">
        <v>3</v>
      </c>
      <c r="B269" s="30">
        <v>2</v>
      </c>
      <c r="C269" s="47">
        <v>2</v>
      </c>
      <c r="D269" s="47">
        <v>1</v>
      </c>
      <c r="E269" s="47">
        <v>1</v>
      </c>
      <c r="F269" s="40"/>
      <c r="G269" s="224" t="s">
        <v>13</v>
      </c>
      <c r="H269" s="360">
        <v>240</v>
      </c>
      <c r="I269" s="127">
        <f>SUM(I270)</f>
        <v>0</v>
      </c>
      <c r="J269" s="127">
        <f>SUM(J270)</f>
        <v>0</v>
      </c>
      <c r="K269" s="127">
        <f>SUM(K270)</f>
        <v>0</v>
      </c>
      <c r="L269" s="127">
        <f>SUM(L270)</f>
        <v>0</v>
      </c>
      <c r="M269" s="3"/>
      <c r="N269" s="3"/>
      <c r="O269" s="3"/>
      <c r="P269" s="3"/>
    </row>
    <row r="270" spans="1:16" ht="12.75">
      <c r="A270" s="31">
        <v>3</v>
      </c>
      <c r="B270" s="30">
        <v>2</v>
      </c>
      <c r="C270" s="47">
        <v>2</v>
      </c>
      <c r="D270" s="47">
        <v>1</v>
      </c>
      <c r="E270" s="47">
        <v>1</v>
      </c>
      <c r="F270" s="40">
        <v>1</v>
      </c>
      <c r="G270" s="224" t="s">
        <v>13</v>
      </c>
      <c r="H270" s="360">
        <v>241</v>
      </c>
      <c r="I270" s="117"/>
      <c r="J270" s="117"/>
      <c r="K270" s="117"/>
      <c r="L270" s="117"/>
      <c r="M270" s="3"/>
      <c r="N270" s="3"/>
      <c r="O270" s="3"/>
      <c r="P270" s="3"/>
    </row>
    <row r="271" spans="1:16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2</v>
      </c>
      <c r="F271" s="326"/>
      <c r="G271" s="224" t="s">
        <v>297</v>
      </c>
      <c r="H271" s="360">
        <v>242</v>
      </c>
      <c r="I271" s="127">
        <f>SUM(I272:I273)</f>
        <v>0</v>
      </c>
      <c r="J271" s="127">
        <f>SUM(J272:J273)</f>
        <v>0</v>
      </c>
      <c r="K271" s="127">
        <f>SUM(K272:K273)</f>
        <v>0</v>
      </c>
      <c r="L271" s="127">
        <f>SUM(L272:L273)</f>
        <v>0</v>
      </c>
      <c r="M271" s="3"/>
      <c r="N271" s="3"/>
      <c r="O271" s="3"/>
      <c r="P271" s="3"/>
    </row>
    <row r="272" spans="1:16" ht="15" customHeight="1">
      <c r="A272" s="228">
        <v>3</v>
      </c>
      <c r="B272" s="85">
        <v>2</v>
      </c>
      <c r="C272" s="84">
        <v>2</v>
      </c>
      <c r="D272" s="84">
        <v>1</v>
      </c>
      <c r="E272" s="84">
        <v>2</v>
      </c>
      <c r="F272" s="326">
        <v>1</v>
      </c>
      <c r="G272" s="224" t="s">
        <v>274</v>
      </c>
      <c r="H272" s="360">
        <v>243</v>
      </c>
      <c r="I272" s="117"/>
      <c r="J272" s="116"/>
      <c r="K272" s="117"/>
      <c r="L272" s="117"/>
      <c r="M272" s="3"/>
      <c r="N272" s="3"/>
      <c r="O272" s="3"/>
      <c r="P272" s="3"/>
    </row>
    <row r="273" spans="1:16" ht="15" customHeight="1">
      <c r="A273" s="228">
        <v>3</v>
      </c>
      <c r="B273" s="85">
        <v>2</v>
      </c>
      <c r="C273" s="84">
        <v>2</v>
      </c>
      <c r="D273" s="84">
        <v>1</v>
      </c>
      <c r="E273" s="84">
        <v>2</v>
      </c>
      <c r="F273" s="326">
        <v>2</v>
      </c>
      <c r="G273" s="224" t="s">
        <v>275</v>
      </c>
      <c r="H273" s="360">
        <v>244</v>
      </c>
      <c r="I273" s="117"/>
      <c r="J273" s="116"/>
      <c r="K273" s="117"/>
      <c r="L273" s="117"/>
      <c r="M273" s="3"/>
      <c r="N273" s="3"/>
      <c r="O273" s="3"/>
      <c r="P273" s="3"/>
    </row>
    <row r="274" spans="1:16" ht="15" customHeight="1">
      <c r="A274" s="228">
        <v>3</v>
      </c>
      <c r="B274" s="85">
        <v>2</v>
      </c>
      <c r="C274" s="84">
        <v>2</v>
      </c>
      <c r="D274" s="84">
        <v>1</v>
      </c>
      <c r="E274" s="84">
        <v>3</v>
      </c>
      <c r="F274" s="326"/>
      <c r="G274" s="224" t="s">
        <v>278</v>
      </c>
      <c r="H274" s="360">
        <v>245</v>
      </c>
      <c r="I274" s="127">
        <f>SUM(I275:I276)</f>
        <v>0</v>
      </c>
      <c r="J274" s="127">
        <f>SUM(J275:J276)</f>
        <v>0</v>
      </c>
      <c r="K274" s="127">
        <f>SUM(K275:K276)</f>
        <v>0</v>
      </c>
      <c r="L274" s="127">
        <f>SUM(L275:L276)</f>
        <v>0</v>
      </c>
      <c r="M274" s="3"/>
      <c r="N274" s="3"/>
      <c r="O274" s="3"/>
      <c r="P274" s="3"/>
    </row>
    <row r="275" spans="1:16" ht="15" customHeight="1">
      <c r="A275" s="228">
        <v>3</v>
      </c>
      <c r="B275" s="85">
        <v>2</v>
      </c>
      <c r="C275" s="84">
        <v>2</v>
      </c>
      <c r="D275" s="84">
        <v>1</v>
      </c>
      <c r="E275" s="84">
        <v>3</v>
      </c>
      <c r="F275" s="326">
        <v>1</v>
      </c>
      <c r="G275" s="224" t="s">
        <v>276</v>
      </c>
      <c r="H275" s="360">
        <v>246</v>
      </c>
      <c r="I275" s="117"/>
      <c r="J275" s="116"/>
      <c r="K275" s="117"/>
      <c r="L275" s="117"/>
      <c r="M275" s="3"/>
      <c r="N275" s="3"/>
      <c r="O275" s="3"/>
      <c r="P275" s="3"/>
    </row>
    <row r="276" spans="1:16" ht="15" customHeight="1">
      <c r="A276" s="228">
        <v>3</v>
      </c>
      <c r="B276" s="85">
        <v>2</v>
      </c>
      <c r="C276" s="84">
        <v>2</v>
      </c>
      <c r="D276" s="84">
        <v>1</v>
      </c>
      <c r="E276" s="84">
        <v>3</v>
      </c>
      <c r="F276" s="326">
        <v>2</v>
      </c>
      <c r="G276" s="224" t="s">
        <v>298</v>
      </c>
      <c r="H276" s="360">
        <v>247</v>
      </c>
      <c r="I276" s="117"/>
      <c r="J276" s="116"/>
      <c r="K276" s="117"/>
      <c r="L276" s="117"/>
      <c r="M276" s="3"/>
      <c r="N276" s="3"/>
      <c r="O276" s="3"/>
      <c r="P276" s="3"/>
    </row>
    <row r="277" spans="1:16" ht="25.5">
      <c r="A277" s="31">
        <v>3</v>
      </c>
      <c r="B277" s="30">
        <v>2</v>
      </c>
      <c r="C277" s="47">
        <v>2</v>
      </c>
      <c r="D277" s="47">
        <v>2</v>
      </c>
      <c r="E277" s="47"/>
      <c r="F277" s="40"/>
      <c r="G277" s="224" t="s">
        <v>625</v>
      </c>
      <c r="H277" s="360">
        <v>248</v>
      </c>
      <c r="I277" s="127">
        <f>I278</f>
        <v>0</v>
      </c>
      <c r="J277" s="129">
        <f>J278</f>
        <v>0</v>
      </c>
      <c r="K277" s="127">
        <f>K278</f>
        <v>0</v>
      </c>
      <c r="L277" s="129">
        <f>L278</f>
        <v>0</v>
      </c>
      <c r="M277" s="3"/>
      <c r="N277" s="3"/>
      <c r="O277" s="3"/>
      <c r="P277" s="3"/>
    </row>
    <row r="278" spans="1:16" ht="20.25" customHeight="1">
      <c r="A278" s="30">
        <v>3</v>
      </c>
      <c r="B278" s="47">
        <v>2</v>
      </c>
      <c r="C278" s="53">
        <v>2</v>
      </c>
      <c r="D278" s="53">
        <v>2</v>
      </c>
      <c r="E278" s="53">
        <v>1</v>
      </c>
      <c r="F278" s="33"/>
      <c r="G278" s="224" t="s">
        <v>625</v>
      </c>
      <c r="H278" s="360">
        <v>249</v>
      </c>
      <c r="I278" s="123">
        <f>SUM(I279:I280)</f>
        <v>0</v>
      </c>
      <c r="J278" s="124">
        <f>SUM(J279:J280)</f>
        <v>0</v>
      </c>
      <c r="K278" s="125">
        <f>SUM(K279:K280)</f>
        <v>0</v>
      </c>
      <c r="L278" s="125">
        <f>SUM(L279:L280)</f>
        <v>0</v>
      </c>
      <c r="M278" s="3"/>
      <c r="N278" s="3"/>
      <c r="O278" s="3"/>
      <c r="P278" s="3"/>
    </row>
    <row r="279" spans="1:16" ht="25.5">
      <c r="A279" s="30">
        <v>3</v>
      </c>
      <c r="B279" s="47">
        <v>2</v>
      </c>
      <c r="C279" s="47">
        <v>2</v>
      </c>
      <c r="D279" s="47">
        <v>2</v>
      </c>
      <c r="E279" s="47">
        <v>1</v>
      </c>
      <c r="F279" s="40">
        <v>1</v>
      </c>
      <c r="G279" s="224" t="s">
        <v>626</v>
      </c>
      <c r="H279" s="360">
        <v>250</v>
      </c>
      <c r="I279" s="117"/>
      <c r="J279" s="117"/>
      <c r="K279" s="117"/>
      <c r="L279" s="117"/>
      <c r="M279" s="3"/>
      <c r="N279" s="3"/>
      <c r="O279" s="3"/>
      <c r="P279" s="3"/>
    </row>
    <row r="280" spans="1:16" ht="25.5">
      <c r="A280" s="30">
        <v>3</v>
      </c>
      <c r="B280" s="47">
        <v>2</v>
      </c>
      <c r="C280" s="47">
        <v>2</v>
      </c>
      <c r="D280" s="47">
        <v>2</v>
      </c>
      <c r="E280" s="47">
        <v>1</v>
      </c>
      <c r="F280" s="40">
        <v>2</v>
      </c>
      <c r="G280" s="228" t="s">
        <v>627</v>
      </c>
      <c r="H280" s="360">
        <v>251</v>
      </c>
      <c r="I280" s="117"/>
      <c r="J280" s="117"/>
      <c r="K280" s="117"/>
      <c r="L280" s="117"/>
      <c r="M280" s="3"/>
      <c r="N280" s="3"/>
      <c r="O280" s="3"/>
      <c r="P280" s="3"/>
    </row>
    <row r="281" spans="1:16" ht="25.5">
      <c r="A281" s="30">
        <v>3</v>
      </c>
      <c r="B281" s="47">
        <v>2</v>
      </c>
      <c r="C281" s="47">
        <v>2</v>
      </c>
      <c r="D281" s="47">
        <v>3</v>
      </c>
      <c r="E281" s="47"/>
      <c r="F281" s="40"/>
      <c r="G281" s="224" t="s">
        <v>628</v>
      </c>
      <c r="H281" s="360">
        <v>252</v>
      </c>
      <c r="I281" s="127">
        <f>I282</f>
        <v>0</v>
      </c>
      <c r="J281" s="128">
        <f>J282</f>
        <v>0</v>
      </c>
      <c r="K281" s="129">
        <f>K282</f>
        <v>0</v>
      </c>
      <c r="L281" s="129">
        <f>L282</f>
        <v>0</v>
      </c>
      <c r="M281" s="3"/>
      <c r="N281" s="3"/>
      <c r="O281" s="3"/>
      <c r="P281" s="3"/>
    </row>
    <row r="282" spans="1:16" ht="30" customHeight="1">
      <c r="A282" s="46">
        <v>3</v>
      </c>
      <c r="B282" s="47">
        <v>2</v>
      </c>
      <c r="C282" s="47">
        <v>2</v>
      </c>
      <c r="D282" s="47">
        <v>3</v>
      </c>
      <c r="E282" s="47">
        <v>1</v>
      </c>
      <c r="F282" s="40"/>
      <c r="G282" s="224" t="s">
        <v>628</v>
      </c>
      <c r="H282" s="360">
        <v>253</v>
      </c>
      <c r="I282" s="127">
        <f>I283+I284</f>
        <v>0</v>
      </c>
      <c r="J282" s="127">
        <f>J283+J284</f>
        <v>0</v>
      </c>
      <c r="K282" s="127">
        <f>K283+K284</f>
        <v>0</v>
      </c>
      <c r="L282" s="127">
        <f>L283+L284</f>
        <v>0</v>
      </c>
      <c r="M282" s="3"/>
      <c r="N282" s="3"/>
      <c r="O282" s="3"/>
      <c r="P282" s="3"/>
    </row>
    <row r="283" spans="1:16" ht="31.5" customHeight="1">
      <c r="A283" s="46">
        <v>3</v>
      </c>
      <c r="B283" s="47">
        <v>2</v>
      </c>
      <c r="C283" s="47">
        <v>2</v>
      </c>
      <c r="D283" s="47">
        <v>3</v>
      </c>
      <c r="E283" s="47">
        <v>1</v>
      </c>
      <c r="F283" s="40">
        <v>1</v>
      </c>
      <c r="G283" s="224" t="s">
        <v>629</v>
      </c>
      <c r="H283" s="360">
        <v>254</v>
      </c>
      <c r="I283" s="117"/>
      <c r="J283" s="117"/>
      <c r="K283" s="117"/>
      <c r="L283" s="117"/>
      <c r="M283" s="3"/>
      <c r="N283" s="3"/>
      <c r="O283" s="3"/>
      <c r="P283" s="3"/>
    </row>
    <row r="284" spans="1:16" ht="25.5" customHeight="1">
      <c r="A284" s="46">
        <v>3</v>
      </c>
      <c r="B284" s="47">
        <v>2</v>
      </c>
      <c r="C284" s="47">
        <v>2</v>
      </c>
      <c r="D284" s="47">
        <v>3</v>
      </c>
      <c r="E284" s="47">
        <v>1</v>
      </c>
      <c r="F284" s="40">
        <v>2</v>
      </c>
      <c r="G284" s="224" t="s">
        <v>630</v>
      </c>
      <c r="H284" s="360">
        <v>255</v>
      </c>
      <c r="I284" s="117"/>
      <c r="J284" s="117"/>
      <c r="K284" s="117"/>
      <c r="L284" s="117"/>
      <c r="M284" s="3"/>
      <c r="N284" s="3"/>
      <c r="O284" s="3"/>
      <c r="P284" s="3"/>
    </row>
    <row r="285" spans="1:16" ht="22.5" customHeight="1">
      <c r="A285" s="30">
        <v>3</v>
      </c>
      <c r="B285" s="47">
        <v>2</v>
      </c>
      <c r="C285" s="47">
        <v>2</v>
      </c>
      <c r="D285" s="47">
        <v>4</v>
      </c>
      <c r="E285" s="47"/>
      <c r="F285" s="40"/>
      <c r="G285" s="224" t="s">
        <v>631</v>
      </c>
      <c r="H285" s="360">
        <v>256</v>
      </c>
      <c r="I285" s="127">
        <f>I286</f>
        <v>0</v>
      </c>
      <c r="J285" s="128">
        <f>J286</f>
        <v>0</v>
      </c>
      <c r="K285" s="129">
        <f>K286</f>
        <v>0</v>
      </c>
      <c r="L285" s="129">
        <f>L286</f>
        <v>0</v>
      </c>
      <c r="M285" s="3"/>
      <c r="N285" s="3"/>
      <c r="O285" s="3"/>
      <c r="P285" s="3"/>
    </row>
    <row r="286" spans="1:16" ht="12.75">
      <c r="A286" s="30">
        <v>3</v>
      </c>
      <c r="B286" s="47">
        <v>2</v>
      </c>
      <c r="C286" s="47">
        <v>2</v>
      </c>
      <c r="D286" s="47">
        <v>4</v>
      </c>
      <c r="E286" s="47">
        <v>1</v>
      </c>
      <c r="F286" s="40"/>
      <c r="G286" s="224" t="s">
        <v>631</v>
      </c>
      <c r="H286" s="360">
        <v>257</v>
      </c>
      <c r="I286" s="127">
        <f>SUM(I287:I288)</f>
        <v>0</v>
      </c>
      <c r="J286" s="128">
        <f>SUM(J287:J288)</f>
        <v>0</v>
      </c>
      <c r="K286" s="129">
        <f>SUM(K287:K288)</f>
        <v>0</v>
      </c>
      <c r="L286" s="129">
        <f>SUM(L287:L288)</f>
        <v>0</v>
      </c>
      <c r="M286" s="3"/>
      <c r="N286" s="3"/>
      <c r="O286" s="3"/>
      <c r="P286" s="3"/>
    </row>
    <row r="287" spans="1:16" ht="30.75" customHeight="1">
      <c r="A287" s="30">
        <v>3</v>
      </c>
      <c r="B287" s="47">
        <v>2</v>
      </c>
      <c r="C287" s="47">
        <v>2</v>
      </c>
      <c r="D287" s="47">
        <v>4</v>
      </c>
      <c r="E287" s="47">
        <v>1</v>
      </c>
      <c r="F287" s="40">
        <v>1</v>
      </c>
      <c r="G287" s="224" t="s">
        <v>632</v>
      </c>
      <c r="H287" s="360">
        <v>258</v>
      </c>
      <c r="I287" s="117"/>
      <c r="J287" s="117"/>
      <c r="K287" s="117"/>
      <c r="L287" s="117"/>
      <c r="M287" s="3"/>
      <c r="N287" s="3"/>
      <c r="O287" s="3"/>
      <c r="P287" s="3"/>
    </row>
    <row r="288" spans="1:16" ht="27.75" customHeight="1">
      <c r="A288" s="46">
        <v>3</v>
      </c>
      <c r="B288" s="53">
        <v>2</v>
      </c>
      <c r="C288" s="53">
        <v>2</v>
      </c>
      <c r="D288" s="53">
        <v>4</v>
      </c>
      <c r="E288" s="53">
        <v>1</v>
      </c>
      <c r="F288" s="33">
        <v>2</v>
      </c>
      <c r="G288" s="228" t="s">
        <v>633</v>
      </c>
      <c r="H288" s="360">
        <v>259</v>
      </c>
      <c r="I288" s="117"/>
      <c r="J288" s="117"/>
      <c r="K288" s="117"/>
      <c r="L288" s="117"/>
      <c r="M288" s="3"/>
      <c r="N288" s="3"/>
      <c r="O288" s="3"/>
      <c r="P288" s="3"/>
    </row>
    <row r="289" spans="1:16" ht="14.25" customHeight="1">
      <c r="A289" s="30">
        <v>3</v>
      </c>
      <c r="B289" s="47">
        <v>2</v>
      </c>
      <c r="C289" s="47">
        <v>2</v>
      </c>
      <c r="D289" s="47">
        <v>5</v>
      </c>
      <c r="E289" s="47"/>
      <c r="F289" s="40"/>
      <c r="G289" s="224" t="s">
        <v>634</v>
      </c>
      <c r="H289" s="360">
        <v>260</v>
      </c>
      <c r="I289" s="127">
        <f>I290</f>
        <v>0</v>
      </c>
      <c r="J289" s="128">
        <f aca="true" t="shared" si="28" ref="J289:L290">J290</f>
        <v>0</v>
      </c>
      <c r="K289" s="129">
        <f t="shared" si="28"/>
        <v>0</v>
      </c>
      <c r="L289" s="129">
        <f t="shared" si="28"/>
        <v>0</v>
      </c>
      <c r="M289" s="3"/>
      <c r="N289" s="3"/>
      <c r="O289" s="3"/>
      <c r="P289" s="3"/>
    </row>
    <row r="290" spans="1:16" ht="15.75" customHeight="1">
      <c r="A290" s="30">
        <v>3</v>
      </c>
      <c r="B290" s="47">
        <v>2</v>
      </c>
      <c r="C290" s="47">
        <v>2</v>
      </c>
      <c r="D290" s="47">
        <v>5</v>
      </c>
      <c r="E290" s="47">
        <v>1</v>
      </c>
      <c r="F290" s="40"/>
      <c r="G290" s="224" t="s">
        <v>634</v>
      </c>
      <c r="H290" s="360">
        <v>261</v>
      </c>
      <c r="I290" s="127">
        <f>I291</f>
        <v>0</v>
      </c>
      <c r="J290" s="128">
        <f t="shared" si="28"/>
        <v>0</v>
      </c>
      <c r="K290" s="129">
        <f t="shared" si="28"/>
        <v>0</v>
      </c>
      <c r="L290" s="129">
        <f t="shared" si="28"/>
        <v>0</v>
      </c>
      <c r="M290" s="3"/>
      <c r="N290" s="3"/>
      <c r="O290" s="3"/>
      <c r="P290" s="3"/>
    </row>
    <row r="291" spans="1:16" ht="15.75" customHeight="1">
      <c r="A291" s="42">
        <v>3</v>
      </c>
      <c r="B291" s="48">
        <v>2</v>
      </c>
      <c r="C291" s="48">
        <v>2</v>
      </c>
      <c r="D291" s="48">
        <v>5</v>
      </c>
      <c r="E291" s="48">
        <v>1</v>
      </c>
      <c r="F291" s="36">
        <v>1</v>
      </c>
      <c r="G291" s="224" t="s">
        <v>634</v>
      </c>
      <c r="H291" s="360">
        <v>262</v>
      </c>
      <c r="I291" s="117"/>
      <c r="J291" s="117"/>
      <c r="K291" s="117"/>
      <c r="L291" s="117"/>
      <c r="M291" s="3"/>
      <c r="N291" s="3"/>
      <c r="O291" s="3"/>
      <c r="P291" s="3"/>
    </row>
    <row r="292" spans="1:16" ht="14.25" customHeight="1">
      <c r="A292" s="30">
        <v>3</v>
      </c>
      <c r="B292" s="47">
        <v>2</v>
      </c>
      <c r="C292" s="47">
        <v>2</v>
      </c>
      <c r="D292" s="47">
        <v>6</v>
      </c>
      <c r="E292" s="47"/>
      <c r="F292" s="40"/>
      <c r="G292" s="224" t="s">
        <v>128</v>
      </c>
      <c r="H292" s="360">
        <v>263</v>
      </c>
      <c r="I292" s="127">
        <f>I293</f>
        <v>0</v>
      </c>
      <c r="J292" s="157">
        <f aca="true" t="shared" si="29" ref="J292:L293">J293</f>
        <v>0</v>
      </c>
      <c r="K292" s="129">
        <f t="shared" si="29"/>
        <v>0</v>
      </c>
      <c r="L292" s="129">
        <f t="shared" si="29"/>
        <v>0</v>
      </c>
      <c r="M292" s="3"/>
      <c r="N292" s="3"/>
      <c r="O292" s="3"/>
      <c r="P292" s="3"/>
    </row>
    <row r="293" spans="1:16" ht="15" customHeight="1">
      <c r="A293" s="30">
        <v>3</v>
      </c>
      <c r="B293" s="47">
        <v>2</v>
      </c>
      <c r="C293" s="47">
        <v>2</v>
      </c>
      <c r="D293" s="47">
        <v>6</v>
      </c>
      <c r="E293" s="47">
        <v>1</v>
      </c>
      <c r="F293" s="40"/>
      <c r="G293" s="58" t="s">
        <v>128</v>
      </c>
      <c r="H293" s="360">
        <v>264</v>
      </c>
      <c r="I293" s="127">
        <f>I294</f>
        <v>0</v>
      </c>
      <c r="J293" s="157">
        <f t="shared" si="29"/>
        <v>0</v>
      </c>
      <c r="K293" s="129">
        <f t="shared" si="29"/>
        <v>0</v>
      </c>
      <c r="L293" s="129">
        <f t="shared" si="29"/>
        <v>0</v>
      </c>
      <c r="M293" s="3"/>
      <c r="N293" s="3"/>
      <c r="O293" s="3"/>
      <c r="P293" s="3"/>
    </row>
    <row r="294" spans="1:16" ht="15" customHeight="1">
      <c r="A294" s="30">
        <v>3</v>
      </c>
      <c r="B294" s="66">
        <v>2</v>
      </c>
      <c r="C294" s="66">
        <v>2</v>
      </c>
      <c r="D294" s="47">
        <v>6</v>
      </c>
      <c r="E294" s="66">
        <v>1</v>
      </c>
      <c r="F294" s="71">
        <v>1</v>
      </c>
      <c r="G294" s="67" t="s">
        <v>128</v>
      </c>
      <c r="H294" s="360">
        <v>265</v>
      </c>
      <c r="I294" s="117"/>
      <c r="J294" s="117"/>
      <c r="K294" s="117"/>
      <c r="L294" s="117"/>
      <c r="M294" s="3"/>
      <c r="N294" s="3"/>
      <c r="O294" s="3"/>
      <c r="P294" s="3"/>
    </row>
    <row r="295" spans="1:16" ht="14.25" customHeight="1">
      <c r="A295" s="31">
        <v>3</v>
      </c>
      <c r="B295" s="30">
        <v>2</v>
      </c>
      <c r="C295" s="47">
        <v>2</v>
      </c>
      <c r="D295" s="47">
        <v>7</v>
      </c>
      <c r="E295" s="47"/>
      <c r="F295" s="40"/>
      <c r="G295" s="224" t="s">
        <v>622</v>
      </c>
      <c r="H295" s="360">
        <v>266</v>
      </c>
      <c r="I295" s="127">
        <f>I296</f>
        <v>0</v>
      </c>
      <c r="J295" s="157">
        <f>J296</f>
        <v>0</v>
      </c>
      <c r="K295" s="129">
        <f>K296</f>
        <v>0</v>
      </c>
      <c r="L295" s="129">
        <f>L296</f>
        <v>0</v>
      </c>
      <c r="M295" s="3"/>
      <c r="N295" s="3"/>
      <c r="O295" s="3"/>
      <c r="P295" s="3"/>
    </row>
    <row r="296" spans="1:16" ht="15" customHeight="1">
      <c r="A296" s="31">
        <v>3</v>
      </c>
      <c r="B296" s="30">
        <v>2</v>
      </c>
      <c r="C296" s="47">
        <v>2</v>
      </c>
      <c r="D296" s="47">
        <v>7</v>
      </c>
      <c r="E296" s="47">
        <v>1</v>
      </c>
      <c r="F296" s="40"/>
      <c r="G296" s="224" t="s">
        <v>622</v>
      </c>
      <c r="H296" s="360">
        <v>267</v>
      </c>
      <c r="I296" s="127">
        <f>I297+I298</f>
        <v>0</v>
      </c>
      <c r="J296" s="127">
        <f>J297+J298</f>
        <v>0</v>
      </c>
      <c r="K296" s="127">
        <f>K297+K298</f>
        <v>0</v>
      </c>
      <c r="L296" s="127">
        <f>L297+L298</f>
        <v>0</v>
      </c>
      <c r="M296" s="3"/>
      <c r="N296" s="3"/>
      <c r="O296" s="3"/>
      <c r="P296" s="3"/>
    </row>
    <row r="297" spans="1:16" ht="27.75" customHeight="1">
      <c r="A297" s="31">
        <v>3</v>
      </c>
      <c r="B297" s="30">
        <v>2</v>
      </c>
      <c r="C297" s="30">
        <v>2</v>
      </c>
      <c r="D297" s="47">
        <v>7</v>
      </c>
      <c r="E297" s="47">
        <v>1</v>
      </c>
      <c r="F297" s="40">
        <v>1</v>
      </c>
      <c r="G297" s="224" t="s">
        <v>623</v>
      </c>
      <c r="H297" s="360">
        <v>268</v>
      </c>
      <c r="I297" s="117"/>
      <c r="J297" s="117"/>
      <c r="K297" s="117"/>
      <c r="L297" s="117"/>
      <c r="M297" s="3"/>
      <c r="N297" s="3"/>
      <c r="O297" s="3"/>
      <c r="P297" s="3"/>
    </row>
    <row r="298" spans="1:16" ht="25.5" customHeight="1">
      <c r="A298" s="31">
        <v>3</v>
      </c>
      <c r="B298" s="30">
        <v>2</v>
      </c>
      <c r="C298" s="30">
        <v>2</v>
      </c>
      <c r="D298" s="47">
        <v>7</v>
      </c>
      <c r="E298" s="47">
        <v>1</v>
      </c>
      <c r="F298" s="40">
        <v>2</v>
      </c>
      <c r="G298" s="224" t="s">
        <v>624</v>
      </c>
      <c r="H298" s="360">
        <v>269</v>
      </c>
      <c r="I298" s="117"/>
      <c r="J298" s="117"/>
      <c r="K298" s="117"/>
      <c r="L298" s="117"/>
      <c r="M298" s="3"/>
      <c r="N298" s="3"/>
      <c r="O298" s="3"/>
      <c r="P298" s="3"/>
    </row>
    <row r="299" spans="1:16" ht="30" customHeight="1">
      <c r="A299" s="32">
        <v>3</v>
      </c>
      <c r="B299" s="32">
        <v>3</v>
      </c>
      <c r="C299" s="45"/>
      <c r="D299" s="52"/>
      <c r="E299" s="52"/>
      <c r="F299" s="69"/>
      <c r="G299" s="62" t="s">
        <v>693</v>
      </c>
      <c r="H299" s="360">
        <v>270</v>
      </c>
      <c r="I299" s="110">
        <f>SUM(I300+I332)</f>
        <v>0</v>
      </c>
      <c r="J299" s="139">
        <f>SUM(J300+J332)</f>
        <v>0</v>
      </c>
      <c r="K299" s="111">
        <f>SUM(K300+K332)</f>
        <v>0</v>
      </c>
      <c r="L299" s="111">
        <f>SUM(L300+L332)</f>
        <v>0</v>
      </c>
      <c r="M299" s="3"/>
      <c r="N299" s="3"/>
      <c r="O299" s="3"/>
      <c r="P299" s="3"/>
    </row>
    <row r="300" spans="1:16" ht="40.5" customHeight="1">
      <c r="A300" s="31">
        <v>3</v>
      </c>
      <c r="B300" s="31">
        <v>3</v>
      </c>
      <c r="C300" s="30">
        <v>1</v>
      </c>
      <c r="D300" s="47"/>
      <c r="E300" s="47"/>
      <c r="F300" s="40"/>
      <c r="G300" s="224" t="s">
        <v>746</v>
      </c>
      <c r="H300" s="360">
        <v>271</v>
      </c>
      <c r="I300" s="127">
        <f>SUM(I301+I310+I314+I318+I322+I325+I328)</f>
        <v>0</v>
      </c>
      <c r="J300" s="157">
        <f>SUM(J301+J310+J314+J318+J322+J325+J328)</f>
        <v>0</v>
      </c>
      <c r="K300" s="129">
        <f>SUM(K301+K310+K314+K318+K322+K325+K328)</f>
        <v>0</v>
      </c>
      <c r="L300" s="129">
        <f>SUM(L301+L310+L314+L318+L322+L325+L328)</f>
        <v>0</v>
      </c>
      <c r="M300" s="3"/>
      <c r="N300" s="3"/>
      <c r="O300" s="3"/>
      <c r="P300" s="3"/>
    </row>
    <row r="301" spans="1:16" ht="15" customHeight="1">
      <c r="A301" s="31">
        <v>3</v>
      </c>
      <c r="B301" s="31">
        <v>3</v>
      </c>
      <c r="C301" s="30">
        <v>1</v>
      </c>
      <c r="D301" s="47">
        <v>1</v>
      </c>
      <c r="E301" s="47"/>
      <c r="F301" s="40"/>
      <c r="G301" s="224" t="s">
        <v>570</v>
      </c>
      <c r="H301" s="360">
        <v>272</v>
      </c>
      <c r="I301" s="127">
        <f>SUM(I302+I304+I307)</f>
        <v>0</v>
      </c>
      <c r="J301" s="127">
        <f>SUM(J302+J304+J307)</f>
        <v>0</v>
      </c>
      <c r="K301" s="127">
        <f>SUM(K302+K304+K307)</f>
        <v>0</v>
      </c>
      <c r="L301" s="127">
        <f>SUM(L302+L304+L307)</f>
        <v>0</v>
      </c>
      <c r="M301" s="3"/>
      <c r="N301" s="3"/>
      <c r="O301" s="3"/>
      <c r="P301" s="3"/>
    </row>
    <row r="302" spans="1:16" ht="12.75" customHeight="1">
      <c r="A302" s="31">
        <v>3</v>
      </c>
      <c r="B302" s="31">
        <v>3</v>
      </c>
      <c r="C302" s="30">
        <v>1</v>
      </c>
      <c r="D302" s="47">
        <v>1</v>
      </c>
      <c r="E302" s="47">
        <v>1</v>
      </c>
      <c r="F302" s="40"/>
      <c r="G302" s="224" t="s">
        <v>13</v>
      </c>
      <c r="H302" s="360">
        <v>273</v>
      </c>
      <c r="I302" s="127">
        <f>SUM(I303:I303)</f>
        <v>0</v>
      </c>
      <c r="J302" s="157">
        <f>SUM(J303:J303)</f>
        <v>0</v>
      </c>
      <c r="K302" s="129">
        <f>SUM(K303:K303)</f>
        <v>0</v>
      </c>
      <c r="L302" s="129">
        <f>SUM(L303:L303)</f>
        <v>0</v>
      </c>
      <c r="M302" s="3"/>
      <c r="N302" s="3"/>
      <c r="O302" s="3"/>
      <c r="P302" s="3"/>
    </row>
    <row r="303" spans="1:16" ht="15" customHeight="1">
      <c r="A303" s="31">
        <v>3</v>
      </c>
      <c r="B303" s="31">
        <v>3</v>
      </c>
      <c r="C303" s="30">
        <v>1</v>
      </c>
      <c r="D303" s="47">
        <v>1</v>
      </c>
      <c r="E303" s="47">
        <v>1</v>
      </c>
      <c r="F303" s="40">
        <v>1</v>
      </c>
      <c r="G303" s="224" t="s">
        <v>13</v>
      </c>
      <c r="H303" s="360">
        <v>274</v>
      </c>
      <c r="I303" s="117"/>
      <c r="J303" s="117"/>
      <c r="K303" s="117"/>
      <c r="L303" s="117"/>
      <c r="M303" s="3"/>
      <c r="N303" s="3"/>
      <c r="O303" s="3"/>
      <c r="P303" s="3"/>
    </row>
    <row r="304" spans="1:16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2</v>
      </c>
      <c r="F304" s="326"/>
      <c r="G304" s="224" t="s">
        <v>297</v>
      </c>
      <c r="H304" s="360">
        <v>275</v>
      </c>
      <c r="I304" s="110">
        <f>SUM(I305:I306)</f>
        <v>0</v>
      </c>
      <c r="J304" s="110">
        <f>SUM(J305:J306)</f>
        <v>0</v>
      </c>
      <c r="K304" s="110">
        <f>SUM(K305:K306)</f>
        <v>0</v>
      </c>
      <c r="L304" s="110">
        <f>SUM(L305:L306)</f>
        <v>0</v>
      </c>
      <c r="M304" s="3"/>
      <c r="N304" s="3"/>
      <c r="O304" s="3"/>
      <c r="P304" s="3"/>
    </row>
    <row r="305" spans="1:16" ht="14.25" customHeight="1">
      <c r="A305" s="228">
        <v>3</v>
      </c>
      <c r="B305" s="228">
        <v>3</v>
      </c>
      <c r="C305" s="85">
        <v>1</v>
      </c>
      <c r="D305" s="84">
        <v>1</v>
      </c>
      <c r="E305" s="84">
        <v>2</v>
      </c>
      <c r="F305" s="326">
        <v>1</v>
      </c>
      <c r="G305" s="224" t="s">
        <v>274</v>
      </c>
      <c r="H305" s="360">
        <v>276</v>
      </c>
      <c r="I305" s="117"/>
      <c r="J305" s="117"/>
      <c r="K305" s="117"/>
      <c r="L305" s="117"/>
      <c r="M305" s="3"/>
      <c r="N305" s="3"/>
      <c r="O305" s="3"/>
      <c r="P305" s="3"/>
    </row>
    <row r="306" spans="1:16" ht="14.25" customHeight="1">
      <c r="A306" s="228">
        <v>3</v>
      </c>
      <c r="B306" s="228">
        <v>3</v>
      </c>
      <c r="C306" s="85">
        <v>1</v>
      </c>
      <c r="D306" s="84">
        <v>1</v>
      </c>
      <c r="E306" s="84">
        <v>2</v>
      </c>
      <c r="F306" s="326">
        <v>2</v>
      </c>
      <c r="G306" s="224" t="s">
        <v>275</v>
      </c>
      <c r="H306" s="360">
        <v>277</v>
      </c>
      <c r="I306" s="117"/>
      <c r="J306" s="117"/>
      <c r="K306" s="117"/>
      <c r="L306" s="117"/>
      <c r="M306" s="3"/>
      <c r="N306" s="3"/>
      <c r="O306" s="3"/>
      <c r="P306" s="3"/>
    </row>
    <row r="307" spans="1:16" ht="14.25" customHeight="1">
      <c r="A307" s="228">
        <v>3</v>
      </c>
      <c r="B307" s="228">
        <v>3</v>
      </c>
      <c r="C307" s="85">
        <v>1</v>
      </c>
      <c r="D307" s="84">
        <v>1</v>
      </c>
      <c r="E307" s="84">
        <v>3</v>
      </c>
      <c r="F307" s="326"/>
      <c r="G307" s="224" t="s">
        <v>278</v>
      </c>
      <c r="H307" s="360">
        <v>278</v>
      </c>
      <c r="I307" s="110">
        <f>SUM(I308:I309)</f>
        <v>0</v>
      </c>
      <c r="J307" s="110">
        <f>SUM(J308:J309)</f>
        <v>0</v>
      </c>
      <c r="K307" s="110">
        <f>SUM(K308:K309)</f>
        <v>0</v>
      </c>
      <c r="L307" s="110">
        <f>SUM(L308:L309)</f>
        <v>0</v>
      </c>
      <c r="M307" s="3"/>
      <c r="N307" s="3"/>
      <c r="O307" s="3"/>
      <c r="P307" s="3"/>
    </row>
    <row r="308" spans="1:16" ht="14.25" customHeight="1">
      <c r="A308" s="228">
        <v>3</v>
      </c>
      <c r="B308" s="228">
        <v>3</v>
      </c>
      <c r="C308" s="85">
        <v>1</v>
      </c>
      <c r="D308" s="84">
        <v>1</v>
      </c>
      <c r="E308" s="84">
        <v>3</v>
      </c>
      <c r="F308" s="326">
        <v>1</v>
      </c>
      <c r="G308" s="224" t="s">
        <v>276</v>
      </c>
      <c r="H308" s="360">
        <v>279</v>
      </c>
      <c r="I308" s="117"/>
      <c r="J308" s="117"/>
      <c r="K308" s="117"/>
      <c r="L308" s="117"/>
      <c r="M308" s="3"/>
      <c r="N308" s="3"/>
      <c r="O308" s="3"/>
      <c r="P308" s="3"/>
    </row>
    <row r="309" spans="1:16" ht="14.25" customHeight="1">
      <c r="A309" s="228">
        <v>3</v>
      </c>
      <c r="B309" s="228">
        <v>3</v>
      </c>
      <c r="C309" s="85">
        <v>1</v>
      </c>
      <c r="D309" s="84">
        <v>1</v>
      </c>
      <c r="E309" s="84">
        <v>3</v>
      </c>
      <c r="F309" s="326">
        <v>2</v>
      </c>
      <c r="G309" s="224" t="s">
        <v>298</v>
      </c>
      <c r="H309" s="360">
        <v>280</v>
      </c>
      <c r="I309" s="117"/>
      <c r="J309" s="117"/>
      <c r="K309" s="117"/>
      <c r="L309" s="117"/>
      <c r="M309" s="3"/>
      <c r="N309" s="3"/>
      <c r="O309" s="3"/>
      <c r="P309" s="3"/>
    </row>
    <row r="310" spans="1:16" ht="12.75">
      <c r="A310" s="64">
        <v>3</v>
      </c>
      <c r="B310" s="46">
        <v>3</v>
      </c>
      <c r="C310" s="30">
        <v>1</v>
      </c>
      <c r="D310" s="47">
        <v>2</v>
      </c>
      <c r="E310" s="47"/>
      <c r="F310" s="40"/>
      <c r="G310" s="58" t="s">
        <v>568</v>
      </c>
      <c r="H310" s="360">
        <v>281</v>
      </c>
      <c r="I310" s="127">
        <f>I311</f>
        <v>0</v>
      </c>
      <c r="J310" s="157">
        <f>J311</f>
        <v>0</v>
      </c>
      <c r="K310" s="129">
        <f>K311</f>
        <v>0</v>
      </c>
      <c r="L310" s="129">
        <f>L311</f>
        <v>0</v>
      </c>
      <c r="M310" s="3"/>
      <c r="N310" s="3"/>
      <c r="O310" s="3"/>
      <c r="P310" s="3"/>
    </row>
    <row r="311" spans="1:16" ht="15" customHeight="1">
      <c r="A311" s="64">
        <v>3</v>
      </c>
      <c r="B311" s="64">
        <v>3</v>
      </c>
      <c r="C311" s="46">
        <v>1</v>
      </c>
      <c r="D311" s="53">
        <v>2</v>
      </c>
      <c r="E311" s="53">
        <v>1</v>
      </c>
      <c r="F311" s="33"/>
      <c r="G311" s="58" t="s">
        <v>568</v>
      </c>
      <c r="H311" s="360">
        <v>282</v>
      </c>
      <c r="I311" s="123">
        <f>SUM(I312:I313)</f>
        <v>0</v>
      </c>
      <c r="J311" s="158">
        <f>SUM(J312:J313)</f>
        <v>0</v>
      </c>
      <c r="K311" s="125">
        <f>SUM(K312:K313)</f>
        <v>0</v>
      </c>
      <c r="L311" s="125">
        <f>SUM(L312:L313)</f>
        <v>0</v>
      </c>
      <c r="M311" s="3"/>
      <c r="N311" s="3"/>
      <c r="O311" s="3"/>
      <c r="P311" s="3"/>
    </row>
    <row r="312" spans="1:16" ht="15" customHeight="1">
      <c r="A312" s="31">
        <v>3</v>
      </c>
      <c r="B312" s="31">
        <v>3</v>
      </c>
      <c r="C312" s="30">
        <v>1</v>
      </c>
      <c r="D312" s="47">
        <v>2</v>
      </c>
      <c r="E312" s="47">
        <v>1</v>
      </c>
      <c r="F312" s="40">
        <v>1</v>
      </c>
      <c r="G312" s="224" t="s">
        <v>635</v>
      </c>
      <c r="H312" s="360">
        <v>283</v>
      </c>
      <c r="I312" s="117"/>
      <c r="J312" s="117"/>
      <c r="K312" s="117"/>
      <c r="L312" s="117"/>
      <c r="M312" s="3"/>
      <c r="N312" s="3"/>
      <c r="O312" s="3"/>
      <c r="P312" s="3"/>
    </row>
    <row r="313" spans="1:16" ht="12.75" customHeight="1">
      <c r="A313" s="34">
        <v>3</v>
      </c>
      <c r="B313" s="74">
        <v>3</v>
      </c>
      <c r="C313" s="65">
        <v>1</v>
      </c>
      <c r="D313" s="66">
        <v>2</v>
      </c>
      <c r="E313" s="66">
        <v>1</v>
      </c>
      <c r="F313" s="71">
        <v>2</v>
      </c>
      <c r="G313" s="226" t="s">
        <v>636</v>
      </c>
      <c r="H313" s="360">
        <v>284</v>
      </c>
      <c r="I313" s="117"/>
      <c r="J313" s="117"/>
      <c r="K313" s="117"/>
      <c r="L313" s="117"/>
      <c r="M313" s="3"/>
      <c r="N313" s="3"/>
      <c r="O313" s="3"/>
      <c r="P313" s="3"/>
    </row>
    <row r="314" spans="1:16" ht="15.75" customHeight="1">
      <c r="A314" s="30">
        <v>3</v>
      </c>
      <c r="B314" s="58">
        <v>3</v>
      </c>
      <c r="C314" s="30">
        <v>1</v>
      </c>
      <c r="D314" s="47">
        <v>3</v>
      </c>
      <c r="E314" s="47"/>
      <c r="F314" s="40"/>
      <c r="G314" s="224" t="s">
        <v>637</v>
      </c>
      <c r="H314" s="360">
        <v>285</v>
      </c>
      <c r="I314" s="127">
        <f>I315</f>
        <v>0</v>
      </c>
      <c r="J314" s="157">
        <f>J315</f>
        <v>0</v>
      </c>
      <c r="K314" s="129">
        <f>K315</f>
        <v>0</v>
      </c>
      <c r="L314" s="129">
        <f>L315</f>
        <v>0</v>
      </c>
      <c r="M314" s="3"/>
      <c r="N314" s="3"/>
      <c r="O314" s="3"/>
      <c r="P314" s="3"/>
    </row>
    <row r="315" spans="1:16" ht="15.75" customHeight="1">
      <c r="A315" s="30">
        <v>3</v>
      </c>
      <c r="B315" s="67">
        <v>3</v>
      </c>
      <c r="C315" s="65">
        <v>1</v>
      </c>
      <c r="D315" s="66">
        <v>3</v>
      </c>
      <c r="E315" s="66">
        <v>1</v>
      </c>
      <c r="F315" s="71"/>
      <c r="G315" s="224" t="s">
        <v>637</v>
      </c>
      <c r="H315" s="360">
        <v>286</v>
      </c>
      <c r="I315" s="129">
        <f>I316+I317</f>
        <v>0</v>
      </c>
      <c r="J315" s="129">
        <f>J316+J317</f>
        <v>0</v>
      </c>
      <c r="K315" s="129">
        <f>K316+K317</f>
        <v>0</v>
      </c>
      <c r="L315" s="129">
        <f>L316+L317</f>
        <v>0</v>
      </c>
      <c r="M315" s="3"/>
      <c r="N315" s="3"/>
      <c r="O315" s="3"/>
      <c r="P315" s="3"/>
    </row>
    <row r="316" spans="1:16" ht="27" customHeight="1">
      <c r="A316" s="30">
        <v>3</v>
      </c>
      <c r="B316" s="58">
        <v>3</v>
      </c>
      <c r="C316" s="30">
        <v>1</v>
      </c>
      <c r="D316" s="47">
        <v>3</v>
      </c>
      <c r="E316" s="47">
        <v>1</v>
      </c>
      <c r="F316" s="40">
        <v>1</v>
      </c>
      <c r="G316" s="224" t="s">
        <v>638</v>
      </c>
      <c r="H316" s="360">
        <v>287</v>
      </c>
      <c r="I316" s="132"/>
      <c r="J316" s="132"/>
      <c r="K316" s="132"/>
      <c r="L316" s="137"/>
      <c r="M316" s="3"/>
      <c r="N316" s="3"/>
      <c r="O316" s="3"/>
      <c r="P316" s="3"/>
    </row>
    <row r="317" spans="1:16" ht="26.25" customHeight="1">
      <c r="A317" s="30">
        <v>3</v>
      </c>
      <c r="B317" s="58">
        <v>3</v>
      </c>
      <c r="C317" s="30">
        <v>1</v>
      </c>
      <c r="D317" s="47">
        <v>3</v>
      </c>
      <c r="E317" s="47">
        <v>1</v>
      </c>
      <c r="F317" s="40">
        <v>2</v>
      </c>
      <c r="G317" s="224" t="s">
        <v>639</v>
      </c>
      <c r="H317" s="360">
        <v>288</v>
      </c>
      <c r="I317" s="117"/>
      <c r="J317" s="117"/>
      <c r="K317" s="117"/>
      <c r="L317" s="117"/>
      <c r="M317" s="3"/>
      <c r="N317" s="3"/>
      <c r="O317" s="3"/>
      <c r="P317" s="3"/>
    </row>
    <row r="318" spans="1:16" ht="12.75">
      <c r="A318" s="30">
        <v>3</v>
      </c>
      <c r="B318" s="58">
        <v>3</v>
      </c>
      <c r="C318" s="30">
        <v>1</v>
      </c>
      <c r="D318" s="47">
        <v>4</v>
      </c>
      <c r="E318" s="47"/>
      <c r="F318" s="40"/>
      <c r="G318" s="224" t="s">
        <v>640</v>
      </c>
      <c r="H318" s="360">
        <v>289</v>
      </c>
      <c r="I318" s="127">
        <f>I319</f>
        <v>0</v>
      </c>
      <c r="J318" s="157">
        <f>J319</f>
        <v>0</v>
      </c>
      <c r="K318" s="129">
        <f>K319</f>
        <v>0</v>
      </c>
      <c r="L318" s="129">
        <f>L319</f>
        <v>0</v>
      </c>
      <c r="M318" s="3"/>
      <c r="N318" s="3"/>
      <c r="O318" s="3"/>
      <c r="P318" s="3"/>
    </row>
    <row r="319" spans="1:16" ht="15" customHeight="1">
      <c r="A319" s="31">
        <v>3</v>
      </c>
      <c r="B319" s="30">
        <v>3</v>
      </c>
      <c r="C319" s="47">
        <v>1</v>
      </c>
      <c r="D319" s="47">
        <v>4</v>
      </c>
      <c r="E319" s="47">
        <v>1</v>
      </c>
      <c r="F319" s="40"/>
      <c r="G319" s="224" t="s">
        <v>640</v>
      </c>
      <c r="H319" s="360">
        <v>290</v>
      </c>
      <c r="I319" s="127">
        <f>SUM(I320:I321)</f>
        <v>0</v>
      </c>
      <c r="J319" s="127">
        <f>SUM(J320:J321)</f>
        <v>0</v>
      </c>
      <c r="K319" s="127">
        <f>SUM(K320:K321)</f>
        <v>0</v>
      </c>
      <c r="L319" s="127">
        <f>SUM(L320:L321)</f>
        <v>0</v>
      </c>
      <c r="M319" s="3"/>
      <c r="N319" s="3"/>
      <c r="O319" s="3"/>
      <c r="P319" s="3"/>
    </row>
    <row r="320" spans="1:16" ht="12.75">
      <c r="A320" s="31">
        <v>3</v>
      </c>
      <c r="B320" s="30">
        <v>3</v>
      </c>
      <c r="C320" s="47">
        <v>1</v>
      </c>
      <c r="D320" s="47">
        <v>4</v>
      </c>
      <c r="E320" s="47">
        <v>1</v>
      </c>
      <c r="F320" s="40">
        <v>1</v>
      </c>
      <c r="G320" s="224" t="s">
        <v>641</v>
      </c>
      <c r="H320" s="360">
        <v>291</v>
      </c>
      <c r="I320" s="116"/>
      <c r="J320" s="117"/>
      <c r="K320" s="117"/>
      <c r="L320" s="116"/>
      <c r="M320" s="3"/>
      <c r="N320" s="3"/>
      <c r="O320" s="3"/>
      <c r="P320" s="3"/>
    </row>
    <row r="321" spans="1:16" ht="14.25" customHeight="1">
      <c r="A321" s="42">
        <v>3</v>
      </c>
      <c r="B321" s="48">
        <v>3</v>
      </c>
      <c r="C321" s="48">
        <v>1</v>
      </c>
      <c r="D321" s="48">
        <v>4</v>
      </c>
      <c r="E321" s="48">
        <v>1</v>
      </c>
      <c r="F321" s="36">
        <v>2</v>
      </c>
      <c r="G321" s="339" t="s">
        <v>642</v>
      </c>
      <c r="H321" s="360">
        <v>292</v>
      </c>
      <c r="I321" s="117"/>
      <c r="J321" s="132"/>
      <c r="K321" s="132"/>
      <c r="L321" s="137"/>
      <c r="M321" s="3"/>
      <c r="N321" s="3"/>
      <c r="O321" s="3"/>
      <c r="P321" s="3"/>
    </row>
    <row r="322" spans="1:16" ht="15.75" customHeight="1">
      <c r="A322" s="30">
        <v>3</v>
      </c>
      <c r="B322" s="47">
        <v>3</v>
      </c>
      <c r="C322" s="47">
        <v>1</v>
      </c>
      <c r="D322" s="47">
        <v>5</v>
      </c>
      <c r="E322" s="47"/>
      <c r="F322" s="40"/>
      <c r="G322" s="224" t="s">
        <v>643</v>
      </c>
      <c r="H322" s="360">
        <v>293</v>
      </c>
      <c r="I322" s="125">
        <f>I323</f>
        <v>0</v>
      </c>
      <c r="J322" s="157">
        <f aca="true" t="shared" si="30" ref="J322:L323">J323</f>
        <v>0</v>
      </c>
      <c r="K322" s="129">
        <f t="shared" si="30"/>
        <v>0</v>
      </c>
      <c r="L322" s="129">
        <f t="shared" si="30"/>
        <v>0</v>
      </c>
      <c r="M322" s="3"/>
      <c r="N322" s="3"/>
      <c r="O322" s="3"/>
      <c r="P322" s="3"/>
    </row>
    <row r="323" spans="1:16" ht="14.25" customHeight="1">
      <c r="A323" s="46">
        <v>3</v>
      </c>
      <c r="B323" s="66">
        <v>3</v>
      </c>
      <c r="C323" s="66">
        <v>1</v>
      </c>
      <c r="D323" s="66">
        <v>5</v>
      </c>
      <c r="E323" s="66">
        <v>1</v>
      </c>
      <c r="F323" s="71"/>
      <c r="G323" s="224" t="s">
        <v>643</v>
      </c>
      <c r="H323" s="360">
        <v>294</v>
      </c>
      <c r="I323" s="129">
        <f>I324</f>
        <v>0</v>
      </c>
      <c r="J323" s="158">
        <f t="shared" si="30"/>
        <v>0</v>
      </c>
      <c r="K323" s="125">
        <f t="shared" si="30"/>
        <v>0</v>
      </c>
      <c r="L323" s="125">
        <f t="shared" si="30"/>
        <v>0</v>
      </c>
      <c r="M323" s="3"/>
      <c r="N323" s="3"/>
      <c r="O323" s="3"/>
      <c r="P323" s="3"/>
    </row>
    <row r="324" spans="1:16" ht="14.25" customHeight="1">
      <c r="A324" s="30">
        <v>3</v>
      </c>
      <c r="B324" s="47">
        <v>3</v>
      </c>
      <c r="C324" s="47">
        <v>1</v>
      </c>
      <c r="D324" s="47">
        <v>5</v>
      </c>
      <c r="E324" s="47">
        <v>1</v>
      </c>
      <c r="F324" s="40">
        <v>1</v>
      </c>
      <c r="G324" s="224" t="s">
        <v>644</v>
      </c>
      <c r="H324" s="360">
        <v>295</v>
      </c>
      <c r="I324" s="117"/>
      <c r="J324" s="132"/>
      <c r="K324" s="132"/>
      <c r="L324" s="137"/>
      <c r="M324" s="3"/>
      <c r="N324" s="3"/>
      <c r="O324" s="3"/>
      <c r="P324" s="3"/>
    </row>
    <row r="325" spans="1:16" ht="14.25" customHeight="1">
      <c r="A325" s="30">
        <v>3</v>
      </c>
      <c r="B325" s="47">
        <v>3</v>
      </c>
      <c r="C325" s="47">
        <v>1</v>
      </c>
      <c r="D325" s="47">
        <v>6</v>
      </c>
      <c r="E325" s="47"/>
      <c r="F325" s="40"/>
      <c r="G325" s="58" t="s">
        <v>128</v>
      </c>
      <c r="H325" s="360">
        <v>296</v>
      </c>
      <c r="I325" s="129">
        <f>I326</f>
        <v>0</v>
      </c>
      <c r="J325" s="157">
        <f aca="true" t="shared" si="31" ref="J325:L326">J326</f>
        <v>0</v>
      </c>
      <c r="K325" s="129">
        <f t="shared" si="31"/>
        <v>0</v>
      </c>
      <c r="L325" s="129">
        <f t="shared" si="31"/>
        <v>0</v>
      </c>
      <c r="M325" s="3"/>
      <c r="N325" s="3"/>
      <c r="O325" s="3"/>
      <c r="P325" s="3"/>
    </row>
    <row r="326" spans="1:16" ht="13.5" customHeight="1">
      <c r="A326" s="30">
        <v>3</v>
      </c>
      <c r="B326" s="47">
        <v>3</v>
      </c>
      <c r="C326" s="47">
        <v>1</v>
      </c>
      <c r="D326" s="47">
        <v>6</v>
      </c>
      <c r="E326" s="47">
        <v>1</v>
      </c>
      <c r="F326" s="40"/>
      <c r="G326" s="58" t="s">
        <v>128</v>
      </c>
      <c r="H326" s="360">
        <v>297</v>
      </c>
      <c r="I326" s="127">
        <f>I327</f>
        <v>0</v>
      </c>
      <c r="J326" s="157">
        <f t="shared" si="31"/>
        <v>0</v>
      </c>
      <c r="K326" s="129">
        <f t="shared" si="31"/>
        <v>0</v>
      </c>
      <c r="L326" s="129">
        <f t="shared" si="31"/>
        <v>0</v>
      </c>
      <c r="M326" s="3"/>
      <c r="N326" s="3"/>
      <c r="O326" s="3"/>
      <c r="P326" s="3"/>
    </row>
    <row r="327" spans="1:16" ht="14.25" customHeight="1">
      <c r="A327" s="30">
        <v>3</v>
      </c>
      <c r="B327" s="47">
        <v>3</v>
      </c>
      <c r="C327" s="47">
        <v>1</v>
      </c>
      <c r="D327" s="47">
        <v>6</v>
      </c>
      <c r="E327" s="47">
        <v>1</v>
      </c>
      <c r="F327" s="40">
        <v>1</v>
      </c>
      <c r="G327" s="58" t="s">
        <v>128</v>
      </c>
      <c r="H327" s="360">
        <v>298</v>
      </c>
      <c r="I327" s="132"/>
      <c r="J327" s="132"/>
      <c r="K327" s="132"/>
      <c r="L327" s="137"/>
      <c r="M327" s="3"/>
      <c r="N327" s="3"/>
      <c r="O327" s="3"/>
      <c r="P327" s="3"/>
    </row>
    <row r="328" spans="1:16" ht="15" customHeight="1">
      <c r="A328" s="30">
        <v>3</v>
      </c>
      <c r="B328" s="47">
        <v>3</v>
      </c>
      <c r="C328" s="47">
        <v>1</v>
      </c>
      <c r="D328" s="47">
        <v>7</v>
      </c>
      <c r="E328" s="47"/>
      <c r="F328" s="40"/>
      <c r="G328" s="224" t="s">
        <v>645</v>
      </c>
      <c r="H328" s="360">
        <v>299</v>
      </c>
      <c r="I328" s="127">
        <f>I329</f>
        <v>0</v>
      </c>
      <c r="J328" s="157">
        <f>J329</f>
        <v>0</v>
      </c>
      <c r="K328" s="129">
        <f>K329</f>
        <v>0</v>
      </c>
      <c r="L328" s="129">
        <f>L329</f>
        <v>0</v>
      </c>
      <c r="M328" s="3"/>
      <c r="N328" s="3"/>
      <c r="O328" s="3"/>
      <c r="P328" s="3"/>
    </row>
    <row r="329" spans="1:16" ht="16.5" customHeight="1">
      <c r="A329" s="30">
        <v>3</v>
      </c>
      <c r="B329" s="47">
        <v>3</v>
      </c>
      <c r="C329" s="47">
        <v>1</v>
      </c>
      <c r="D329" s="47">
        <v>7</v>
      </c>
      <c r="E329" s="47">
        <v>1</v>
      </c>
      <c r="F329" s="40"/>
      <c r="G329" s="224" t="s">
        <v>645</v>
      </c>
      <c r="H329" s="360">
        <v>300</v>
      </c>
      <c r="I329" s="127">
        <f>I330+I331</f>
        <v>0</v>
      </c>
      <c r="J329" s="127">
        <f>J330+J331</f>
        <v>0</v>
      </c>
      <c r="K329" s="127">
        <f>K330+K331</f>
        <v>0</v>
      </c>
      <c r="L329" s="127">
        <f>L330+L331</f>
        <v>0</v>
      </c>
      <c r="M329" s="3"/>
      <c r="N329" s="3"/>
      <c r="O329" s="3"/>
      <c r="P329" s="3"/>
    </row>
    <row r="330" spans="1:16" ht="27" customHeight="1">
      <c r="A330" s="30">
        <v>3</v>
      </c>
      <c r="B330" s="47">
        <v>3</v>
      </c>
      <c r="C330" s="47">
        <v>1</v>
      </c>
      <c r="D330" s="47">
        <v>7</v>
      </c>
      <c r="E330" s="47">
        <v>1</v>
      </c>
      <c r="F330" s="40">
        <v>1</v>
      </c>
      <c r="G330" s="224" t="s">
        <v>646</v>
      </c>
      <c r="H330" s="360">
        <v>301</v>
      </c>
      <c r="I330" s="132"/>
      <c r="J330" s="132"/>
      <c r="K330" s="132"/>
      <c r="L330" s="137"/>
      <c r="M330" s="3"/>
      <c r="N330" s="3"/>
      <c r="O330" s="3"/>
      <c r="P330" s="3"/>
    </row>
    <row r="331" spans="1:16" ht="27.75" customHeight="1">
      <c r="A331" s="30">
        <v>3</v>
      </c>
      <c r="B331" s="47">
        <v>3</v>
      </c>
      <c r="C331" s="47">
        <v>1</v>
      </c>
      <c r="D331" s="47">
        <v>7</v>
      </c>
      <c r="E331" s="47">
        <v>1</v>
      </c>
      <c r="F331" s="40">
        <v>2</v>
      </c>
      <c r="G331" s="224" t="s">
        <v>341</v>
      </c>
      <c r="H331" s="360">
        <v>302</v>
      </c>
      <c r="I331" s="117"/>
      <c r="J331" s="117"/>
      <c r="K331" s="117"/>
      <c r="L331" s="117"/>
      <c r="M331" s="3"/>
      <c r="N331" s="3"/>
      <c r="O331" s="3"/>
      <c r="P331" s="3"/>
    </row>
    <row r="332" spans="1:16" ht="38.25" customHeight="1">
      <c r="A332" s="30">
        <v>3</v>
      </c>
      <c r="B332" s="47">
        <v>3</v>
      </c>
      <c r="C332" s="47">
        <v>2</v>
      </c>
      <c r="D332" s="47"/>
      <c r="E332" s="47"/>
      <c r="F332" s="40"/>
      <c r="G332" s="224" t="s">
        <v>695</v>
      </c>
      <c r="H332" s="360">
        <v>303</v>
      </c>
      <c r="I332" s="127">
        <f>SUM(I333+I342+I346+I350+I354+I357+I360)</f>
        <v>0</v>
      </c>
      <c r="J332" s="157">
        <f>SUM(J333+J342+J346+J350+J354+J357+J360)</f>
        <v>0</v>
      </c>
      <c r="K332" s="129">
        <f>SUM(K333+K342+K346+K350+K354+K357+K360)</f>
        <v>0</v>
      </c>
      <c r="L332" s="129">
        <f>SUM(L333+L342+L346+L350+L354+L357+L360)</f>
        <v>0</v>
      </c>
      <c r="M332" s="3"/>
      <c r="N332" s="3"/>
      <c r="O332" s="3"/>
      <c r="P332" s="3"/>
    </row>
    <row r="333" spans="1:16" ht="15" customHeight="1">
      <c r="A333" s="30">
        <v>3</v>
      </c>
      <c r="B333" s="47">
        <v>3</v>
      </c>
      <c r="C333" s="47">
        <v>2</v>
      </c>
      <c r="D333" s="47">
        <v>1</v>
      </c>
      <c r="E333" s="47"/>
      <c r="F333" s="40"/>
      <c r="G333" s="224" t="s">
        <v>569</v>
      </c>
      <c r="H333" s="360">
        <v>304</v>
      </c>
      <c r="I333" s="127">
        <f>I334</f>
        <v>0</v>
      </c>
      <c r="J333" s="157">
        <f>J334</f>
        <v>0</v>
      </c>
      <c r="K333" s="129">
        <f>K334</f>
        <v>0</v>
      </c>
      <c r="L333" s="129">
        <f>L334</f>
        <v>0</v>
      </c>
      <c r="M333" s="3"/>
      <c r="N333" s="3"/>
      <c r="O333" s="3"/>
      <c r="P333" s="3"/>
    </row>
    <row r="334" spans="1:16" ht="12.75">
      <c r="A334" s="31">
        <v>3</v>
      </c>
      <c r="B334" s="30">
        <v>3</v>
      </c>
      <c r="C334" s="47">
        <v>2</v>
      </c>
      <c r="D334" s="58">
        <v>1</v>
      </c>
      <c r="E334" s="30">
        <v>1</v>
      </c>
      <c r="F334" s="40"/>
      <c r="G334" s="224" t="s">
        <v>569</v>
      </c>
      <c r="H334" s="360">
        <v>305</v>
      </c>
      <c r="I334" s="127">
        <f>SUM(I335:I335)</f>
        <v>0</v>
      </c>
      <c r="J334" s="127">
        <f aca="true" t="shared" si="32" ref="J334:P334">SUM(J335:J335)</f>
        <v>0</v>
      </c>
      <c r="K334" s="127">
        <f t="shared" si="32"/>
        <v>0</v>
      </c>
      <c r="L334" s="127">
        <f t="shared" si="32"/>
        <v>0</v>
      </c>
      <c r="M334" s="342">
        <f t="shared" si="32"/>
        <v>0</v>
      </c>
      <c r="N334" s="342">
        <f t="shared" si="32"/>
        <v>0</v>
      </c>
      <c r="O334" s="342">
        <f t="shared" si="32"/>
        <v>0</v>
      </c>
      <c r="P334" s="342">
        <f t="shared" si="32"/>
        <v>0</v>
      </c>
    </row>
    <row r="335" spans="1:16" ht="13.5" customHeight="1">
      <c r="A335" s="31">
        <v>3</v>
      </c>
      <c r="B335" s="30">
        <v>3</v>
      </c>
      <c r="C335" s="47">
        <v>2</v>
      </c>
      <c r="D335" s="58">
        <v>1</v>
      </c>
      <c r="E335" s="30">
        <v>1</v>
      </c>
      <c r="F335" s="40">
        <v>1</v>
      </c>
      <c r="G335" s="224" t="s">
        <v>13</v>
      </c>
      <c r="H335" s="360">
        <v>306</v>
      </c>
      <c r="I335" s="132"/>
      <c r="J335" s="132"/>
      <c r="K335" s="132"/>
      <c r="L335" s="137"/>
      <c r="M335" s="3"/>
      <c r="N335" s="3"/>
      <c r="O335" s="3"/>
      <c r="P335" s="3"/>
    </row>
    <row r="336" spans="1:16" ht="12.75">
      <c r="A336" s="228">
        <v>3</v>
      </c>
      <c r="B336" s="85">
        <v>3</v>
      </c>
      <c r="C336" s="84">
        <v>2</v>
      </c>
      <c r="D336" s="224">
        <v>1</v>
      </c>
      <c r="E336" s="85">
        <v>2</v>
      </c>
      <c r="F336" s="326"/>
      <c r="G336" s="226" t="s">
        <v>297</v>
      </c>
      <c r="H336" s="360">
        <v>307</v>
      </c>
      <c r="I336" s="127">
        <f>SUM(I337:I338)</f>
        <v>0</v>
      </c>
      <c r="J336" s="127">
        <f>SUM(J337:J338)</f>
        <v>0</v>
      </c>
      <c r="K336" s="127">
        <f>SUM(K337:K338)</f>
        <v>0</v>
      </c>
      <c r="L336" s="127">
        <f>SUM(L337:L338)</f>
        <v>0</v>
      </c>
      <c r="M336" s="3"/>
      <c r="N336" s="3"/>
      <c r="O336" s="3"/>
      <c r="P336" s="3"/>
    </row>
    <row r="337" spans="1:16" ht="12.75">
      <c r="A337" s="228">
        <v>3</v>
      </c>
      <c r="B337" s="85">
        <v>3</v>
      </c>
      <c r="C337" s="84">
        <v>2</v>
      </c>
      <c r="D337" s="224">
        <v>1</v>
      </c>
      <c r="E337" s="85">
        <v>2</v>
      </c>
      <c r="F337" s="326">
        <v>1</v>
      </c>
      <c r="G337" s="226" t="s">
        <v>274</v>
      </c>
      <c r="H337" s="360">
        <v>308</v>
      </c>
      <c r="I337" s="132"/>
      <c r="J337" s="132"/>
      <c r="K337" s="132"/>
      <c r="L337" s="137"/>
      <c r="M337" s="3"/>
      <c r="N337" s="3"/>
      <c r="O337" s="3"/>
      <c r="P337" s="3"/>
    </row>
    <row r="338" spans="1:16" ht="12.75">
      <c r="A338" s="228">
        <v>3</v>
      </c>
      <c r="B338" s="85">
        <v>3</v>
      </c>
      <c r="C338" s="84">
        <v>2</v>
      </c>
      <c r="D338" s="224">
        <v>1</v>
      </c>
      <c r="E338" s="85">
        <v>2</v>
      </c>
      <c r="F338" s="326">
        <v>2</v>
      </c>
      <c r="G338" s="226" t="s">
        <v>275</v>
      </c>
      <c r="H338" s="360">
        <v>309</v>
      </c>
      <c r="I338" s="117"/>
      <c r="J338" s="117"/>
      <c r="K338" s="117"/>
      <c r="L338" s="117"/>
      <c r="M338" s="3"/>
      <c r="N338" s="3"/>
      <c r="O338" s="3"/>
      <c r="P338" s="3"/>
    </row>
    <row r="339" spans="1:16" ht="12.75">
      <c r="A339" s="228">
        <v>3</v>
      </c>
      <c r="B339" s="85">
        <v>3</v>
      </c>
      <c r="C339" s="84">
        <v>2</v>
      </c>
      <c r="D339" s="224">
        <v>1</v>
      </c>
      <c r="E339" s="85">
        <v>3</v>
      </c>
      <c r="F339" s="326"/>
      <c r="G339" s="226" t="s">
        <v>278</v>
      </c>
      <c r="H339" s="360">
        <v>310</v>
      </c>
      <c r="I339" s="127">
        <f>SUM(I340:I341)</f>
        <v>0</v>
      </c>
      <c r="J339" s="127">
        <f>SUM(J340:J341)</f>
        <v>0</v>
      </c>
      <c r="K339" s="127">
        <f>SUM(K340:K341)</f>
        <v>0</v>
      </c>
      <c r="L339" s="127">
        <f>SUM(L340:L341)</f>
        <v>0</v>
      </c>
      <c r="M339" s="3"/>
      <c r="N339" s="3"/>
      <c r="O339" s="3"/>
      <c r="P339" s="3"/>
    </row>
    <row r="340" spans="1:16" ht="12.75">
      <c r="A340" s="228">
        <v>3</v>
      </c>
      <c r="B340" s="85">
        <v>3</v>
      </c>
      <c r="C340" s="84">
        <v>2</v>
      </c>
      <c r="D340" s="224">
        <v>1</v>
      </c>
      <c r="E340" s="85">
        <v>3</v>
      </c>
      <c r="F340" s="326">
        <v>1</v>
      </c>
      <c r="G340" s="226" t="s">
        <v>276</v>
      </c>
      <c r="H340" s="360">
        <v>311</v>
      </c>
      <c r="I340" s="117"/>
      <c r="J340" s="117"/>
      <c r="K340" s="117"/>
      <c r="L340" s="117"/>
      <c r="M340" s="3"/>
      <c r="N340" s="3"/>
      <c r="O340" s="3"/>
      <c r="P340" s="3"/>
    </row>
    <row r="341" spans="1:16" ht="12.75">
      <c r="A341" s="228">
        <v>3</v>
      </c>
      <c r="B341" s="85">
        <v>3</v>
      </c>
      <c r="C341" s="84">
        <v>2</v>
      </c>
      <c r="D341" s="224">
        <v>1</v>
      </c>
      <c r="E341" s="85">
        <v>3</v>
      </c>
      <c r="F341" s="326">
        <v>2</v>
      </c>
      <c r="G341" s="226" t="s">
        <v>298</v>
      </c>
      <c r="H341" s="360">
        <v>312</v>
      </c>
      <c r="I341" s="121"/>
      <c r="J341" s="305"/>
      <c r="K341" s="121"/>
      <c r="L341" s="121"/>
      <c r="M341" s="3"/>
      <c r="N341" s="3"/>
      <c r="O341" s="3"/>
      <c r="P341" s="3"/>
    </row>
    <row r="342" spans="1:16" ht="12.75">
      <c r="A342" s="34">
        <v>3</v>
      </c>
      <c r="B342" s="34">
        <v>3</v>
      </c>
      <c r="C342" s="65">
        <v>2</v>
      </c>
      <c r="D342" s="67">
        <v>2</v>
      </c>
      <c r="E342" s="65"/>
      <c r="F342" s="71"/>
      <c r="G342" s="67" t="s">
        <v>568</v>
      </c>
      <c r="H342" s="360">
        <v>313</v>
      </c>
      <c r="I342" s="149">
        <f>I343</f>
        <v>0</v>
      </c>
      <c r="J342" s="159">
        <f>J343</f>
        <v>0</v>
      </c>
      <c r="K342" s="151">
        <f>K343</f>
        <v>0</v>
      </c>
      <c r="L342" s="151">
        <f>L343</f>
        <v>0</v>
      </c>
      <c r="M342" s="3"/>
      <c r="N342" s="3"/>
      <c r="O342" s="3"/>
      <c r="P342" s="3"/>
    </row>
    <row r="343" spans="1:16" ht="12.75">
      <c r="A343" s="31">
        <v>3</v>
      </c>
      <c r="B343" s="31">
        <v>3</v>
      </c>
      <c r="C343" s="30">
        <v>2</v>
      </c>
      <c r="D343" s="58">
        <v>2</v>
      </c>
      <c r="E343" s="30">
        <v>1</v>
      </c>
      <c r="F343" s="40"/>
      <c r="G343" s="67" t="s">
        <v>568</v>
      </c>
      <c r="H343" s="360">
        <v>314</v>
      </c>
      <c r="I343" s="127">
        <f>SUM(I344:I345)</f>
        <v>0</v>
      </c>
      <c r="J343" s="128">
        <f>SUM(J344:J345)</f>
        <v>0</v>
      </c>
      <c r="K343" s="129">
        <f>SUM(K344:K345)</f>
        <v>0</v>
      </c>
      <c r="L343" s="129">
        <f>SUM(L344:L345)</f>
        <v>0</v>
      </c>
      <c r="M343" s="3"/>
      <c r="N343" s="3"/>
      <c r="O343" s="3"/>
      <c r="P343" s="3"/>
    </row>
    <row r="344" spans="1:16" ht="12.75">
      <c r="A344" s="31">
        <v>3</v>
      </c>
      <c r="B344" s="31">
        <v>3</v>
      </c>
      <c r="C344" s="30">
        <v>2</v>
      </c>
      <c r="D344" s="58">
        <v>2</v>
      </c>
      <c r="E344" s="31">
        <v>1</v>
      </c>
      <c r="F344" s="29">
        <v>1</v>
      </c>
      <c r="G344" s="224" t="s">
        <v>635</v>
      </c>
      <c r="H344" s="360">
        <v>315</v>
      </c>
      <c r="I344" s="117"/>
      <c r="J344" s="117"/>
      <c r="K344" s="117"/>
      <c r="L344" s="117"/>
      <c r="M344" s="3"/>
      <c r="N344" s="3"/>
      <c r="O344" s="3"/>
      <c r="P344" s="3"/>
    </row>
    <row r="345" spans="1:16" ht="12.75">
      <c r="A345" s="34">
        <v>3</v>
      </c>
      <c r="B345" s="34">
        <v>3</v>
      </c>
      <c r="C345" s="43">
        <v>2</v>
      </c>
      <c r="D345" s="50">
        <v>2</v>
      </c>
      <c r="E345" s="60">
        <v>1</v>
      </c>
      <c r="F345" s="28">
        <v>2</v>
      </c>
      <c r="G345" s="227" t="s">
        <v>636</v>
      </c>
      <c r="H345" s="360">
        <v>316</v>
      </c>
      <c r="I345" s="117"/>
      <c r="J345" s="117"/>
      <c r="K345" s="117"/>
      <c r="L345" s="117"/>
      <c r="M345" s="3"/>
      <c r="N345" s="3"/>
      <c r="O345" s="3"/>
      <c r="P345" s="3"/>
    </row>
    <row r="346" spans="1:16" ht="23.25" customHeight="1">
      <c r="A346" s="31">
        <v>3</v>
      </c>
      <c r="B346" s="31">
        <v>3</v>
      </c>
      <c r="C346" s="30">
        <v>2</v>
      </c>
      <c r="D346" s="47">
        <v>3</v>
      </c>
      <c r="E346" s="58"/>
      <c r="F346" s="29"/>
      <c r="G346" s="224" t="s">
        <v>637</v>
      </c>
      <c r="H346" s="360">
        <v>317</v>
      </c>
      <c r="I346" s="127">
        <f>I347</f>
        <v>0</v>
      </c>
      <c r="J346" s="128">
        <f>J347</f>
        <v>0</v>
      </c>
      <c r="K346" s="129">
        <f>K347</f>
        <v>0</v>
      </c>
      <c r="L346" s="129">
        <f>L347</f>
        <v>0</v>
      </c>
      <c r="M346" s="3"/>
      <c r="N346" s="3"/>
      <c r="O346" s="3"/>
      <c r="P346" s="3"/>
    </row>
    <row r="347" spans="1:16" ht="13.5" customHeight="1">
      <c r="A347" s="31">
        <v>3</v>
      </c>
      <c r="B347" s="31">
        <v>3</v>
      </c>
      <c r="C347" s="30">
        <v>2</v>
      </c>
      <c r="D347" s="47">
        <v>3</v>
      </c>
      <c r="E347" s="58">
        <v>1</v>
      </c>
      <c r="F347" s="29"/>
      <c r="G347" s="224" t="s">
        <v>637</v>
      </c>
      <c r="H347" s="360">
        <v>318</v>
      </c>
      <c r="I347" s="127">
        <f>I348+I349</f>
        <v>0</v>
      </c>
      <c r="J347" s="127">
        <f>J348+J349</f>
        <v>0</v>
      </c>
      <c r="K347" s="127">
        <f>K348+K349</f>
        <v>0</v>
      </c>
      <c r="L347" s="127">
        <f>L348+L349</f>
        <v>0</v>
      </c>
      <c r="M347" s="3"/>
      <c r="N347" s="3"/>
      <c r="O347" s="3"/>
      <c r="P347" s="3"/>
    </row>
    <row r="348" spans="1:16" ht="28.5" customHeight="1">
      <c r="A348" s="31">
        <v>3</v>
      </c>
      <c r="B348" s="31">
        <v>3</v>
      </c>
      <c r="C348" s="30">
        <v>2</v>
      </c>
      <c r="D348" s="47">
        <v>3</v>
      </c>
      <c r="E348" s="58">
        <v>1</v>
      </c>
      <c r="F348" s="29">
        <v>1</v>
      </c>
      <c r="G348" s="224" t="s">
        <v>638</v>
      </c>
      <c r="H348" s="360">
        <v>319</v>
      </c>
      <c r="I348" s="132"/>
      <c r="J348" s="132"/>
      <c r="K348" s="132"/>
      <c r="L348" s="137"/>
      <c r="M348" s="3"/>
      <c r="N348" s="3"/>
      <c r="O348" s="3"/>
      <c r="P348" s="3"/>
    </row>
    <row r="349" spans="1:16" ht="27.75" customHeight="1">
      <c r="A349" s="31">
        <v>3</v>
      </c>
      <c r="B349" s="31">
        <v>3</v>
      </c>
      <c r="C349" s="30">
        <v>2</v>
      </c>
      <c r="D349" s="47">
        <v>3</v>
      </c>
      <c r="E349" s="58">
        <v>1</v>
      </c>
      <c r="F349" s="29">
        <v>2</v>
      </c>
      <c r="G349" s="224" t="s">
        <v>639</v>
      </c>
      <c r="H349" s="360">
        <v>320</v>
      </c>
      <c r="I349" s="117"/>
      <c r="J349" s="117"/>
      <c r="K349" s="117"/>
      <c r="L349" s="117"/>
      <c r="M349" s="3"/>
      <c r="N349" s="3"/>
      <c r="O349" s="3"/>
      <c r="P349" s="3"/>
    </row>
    <row r="350" spans="1:16" ht="12.75">
      <c r="A350" s="31">
        <v>3</v>
      </c>
      <c r="B350" s="31">
        <v>3</v>
      </c>
      <c r="C350" s="30">
        <v>2</v>
      </c>
      <c r="D350" s="47">
        <v>4</v>
      </c>
      <c r="E350" s="47"/>
      <c r="F350" s="40"/>
      <c r="G350" s="224" t="s">
        <v>640</v>
      </c>
      <c r="H350" s="360">
        <v>321</v>
      </c>
      <c r="I350" s="127">
        <f>I351</f>
        <v>0</v>
      </c>
      <c r="J350" s="128">
        <f>J351</f>
        <v>0</v>
      </c>
      <c r="K350" s="129">
        <f>K351</f>
        <v>0</v>
      </c>
      <c r="L350" s="129">
        <f>L351</f>
        <v>0</v>
      </c>
      <c r="M350" s="3"/>
      <c r="N350" s="3"/>
      <c r="O350" s="3"/>
      <c r="P350" s="3"/>
    </row>
    <row r="351" spans="1:16" ht="12.75">
      <c r="A351" s="64">
        <v>3</v>
      </c>
      <c r="B351" s="64">
        <v>3</v>
      </c>
      <c r="C351" s="46">
        <v>2</v>
      </c>
      <c r="D351" s="53">
        <v>4</v>
      </c>
      <c r="E351" s="53">
        <v>1</v>
      </c>
      <c r="F351" s="33"/>
      <c r="G351" s="224" t="s">
        <v>640</v>
      </c>
      <c r="H351" s="360">
        <v>322</v>
      </c>
      <c r="I351" s="123">
        <f>SUM(I352:I353)</f>
        <v>0</v>
      </c>
      <c r="J351" s="124">
        <f>SUM(J352:J353)</f>
        <v>0</v>
      </c>
      <c r="K351" s="125">
        <f>SUM(K352:K353)</f>
        <v>0</v>
      </c>
      <c r="L351" s="125">
        <f>SUM(L352:L353)</f>
        <v>0</v>
      </c>
      <c r="M351" s="3"/>
      <c r="N351" s="3"/>
      <c r="O351" s="3"/>
      <c r="P351" s="3"/>
    </row>
    <row r="352" spans="1:16" ht="15.75" customHeight="1">
      <c r="A352" s="31">
        <v>3</v>
      </c>
      <c r="B352" s="31">
        <v>3</v>
      </c>
      <c r="C352" s="30">
        <v>2</v>
      </c>
      <c r="D352" s="47">
        <v>4</v>
      </c>
      <c r="E352" s="47">
        <v>1</v>
      </c>
      <c r="F352" s="40">
        <v>1</v>
      </c>
      <c r="G352" s="224" t="s">
        <v>641</v>
      </c>
      <c r="H352" s="360">
        <v>323</v>
      </c>
      <c r="I352" s="117"/>
      <c r="J352" s="117"/>
      <c r="K352" s="117"/>
      <c r="L352" s="117"/>
      <c r="M352" s="3"/>
      <c r="N352" s="3"/>
      <c r="O352" s="3"/>
      <c r="P352" s="3"/>
    </row>
    <row r="353" spans="1:16" ht="12.75">
      <c r="A353" s="31">
        <v>3</v>
      </c>
      <c r="B353" s="31">
        <v>3</v>
      </c>
      <c r="C353" s="30">
        <v>2</v>
      </c>
      <c r="D353" s="47">
        <v>4</v>
      </c>
      <c r="E353" s="47">
        <v>1</v>
      </c>
      <c r="F353" s="40">
        <v>2</v>
      </c>
      <c r="G353" s="224" t="s">
        <v>647</v>
      </c>
      <c r="H353" s="360">
        <v>324</v>
      </c>
      <c r="I353" s="117"/>
      <c r="J353" s="117"/>
      <c r="K353" s="117"/>
      <c r="L353" s="117"/>
      <c r="M353" s="3"/>
      <c r="N353" s="3"/>
      <c r="O353" s="3"/>
      <c r="P353" s="3"/>
    </row>
    <row r="354" spans="1:16" ht="12.75">
      <c r="A354" s="31">
        <v>3</v>
      </c>
      <c r="B354" s="31">
        <v>3</v>
      </c>
      <c r="C354" s="30">
        <v>2</v>
      </c>
      <c r="D354" s="47">
        <v>5</v>
      </c>
      <c r="E354" s="47"/>
      <c r="F354" s="40"/>
      <c r="G354" s="224" t="s">
        <v>643</v>
      </c>
      <c r="H354" s="360">
        <v>325</v>
      </c>
      <c r="I354" s="127">
        <f>I355</f>
        <v>0</v>
      </c>
      <c r="J354" s="128">
        <f aca="true" t="shared" si="33" ref="J354:L355">J355</f>
        <v>0</v>
      </c>
      <c r="K354" s="129">
        <f t="shared" si="33"/>
        <v>0</v>
      </c>
      <c r="L354" s="129">
        <f t="shared" si="33"/>
        <v>0</v>
      </c>
      <c r="M354" s="3"/>
      <c r="N354" s="3"/>
      <c r="O354" s="3"/>
      <c r="P354" s="3"/>
    </row>
    <row r="355" spans="1:16" ht="12.75">
      <c r="A355" s="64">
        <v>3</v>
      </c>
      <c r="B355" s="64">
        <v>3</v>
      </c>
      <c r="C355" s="46">
        <v>2</v>
      </c>
      <c r="D355" s="53">
        <v>5</v>
      </c>
      <c r="E355" s="53">
        <v>1</v>
      </c>
      <c r="F355" s="33"/>
      <c r="G355" s="224" t="s">
        <v>643</v>
      </c>
      <c r="H355" s="360">
        <v>326</v>
      </c>
      <c r="I355" s="123">
        <f>I356</f>
        <v>0</v>
      </c>
      <c r="J355" s="124">
        <f t="shared" si="33"/>
        <v>0</v>
      </c>
      <c r="K355" s="125">
        <f t="shared" si="33"/>
        <v>0</v>
      </c>
      <c r="L355" s="125">
        <f t="shared" si="33"/>
        <v>0</v>
      </c>
      <c r="M355" s="3"/>
      <c r="N355" s="3"/>
      <c r="O355" s="3"/>
      <c r="P355" s="3"/>
    </row>
    <row r="356" spans="1:16" ht="12.75">
      <c r="A356" s="31">
        <v>3</v>
      </c>
      <c r="B356" s="31">
        <v>3</v>
      </c>
      <c r="C356" s="30">
        <v>2</v>
      </c>
      <c r="D356" s="47">
        <v>5</v>
      </c>
      <c r="E356" s="47">
        <v>1</v>
      </c>
      <c r="F356" s="40">
        <v>1</v>
      </c>
      <c r="G356" s="224" t="s">
        <v>643</v>
      </c>
      <c r="H356" s="360">
        <v>327</v>
      </c>
      <c r="I356" s="132"/>
      <c r="J356" s="132"/>
      <c r="K356" s="132"/>
      <c r="L356" s="137"/>
      <c r="M356" s="3"/>
      <c r="N356" s="3"/>
      <c r="O356" s="3"/>
      <c r="P356" s="3"/>
    </row>
    <row r="357" spans="1:16" ht="16.5" customHeight="1">
      <c r="A357" s="31">
        <v>3</v>
      </c>
      <c r="B357" s="31">
        <v>3</v>
      </c>
      <c r="C357" s="30">
        <v>2</v>
      </c>
      <c r="D357" s="47">
        <v>6</v>
      </c>
      <c r="E357" s="47"/>
      <c r="F357" s="40"/>
      <c r="G357" s="58" t="s">
        <v>128</v>
      </c>
      <c r="H357" s="360">
        <v>328</v>
      </c>
      <c r="I357" s="127">
        <f>I358</f>
        <v>0</v>
      </c>
      <c r="J357" s="128">
        <f aca="true" t="shared" si="34" ref="I357:L358">J358</f>
        <v>0</v>
      </c>
      <c r="K357" s="129">
        <f t="shared" si="34"/>
        <v>0</v>
      </c>
      <c r="L357" s="129">
        <f t="shared" si="34"/>
        <v>0</v>
      </c>
      <c r="M357" s="3"/>
      <c r="N357" s="3"/>
      <c r="O357" s="3"/>
      <c r="P357" s="3"/>
    </row>
    <row r="358" spans="1:16" ht="15" customHeight="1">
      <c r="A358" s="31">
        <v>3</v>
      </c>
      <c r="B358" s="31">
        <v>3</v>
      </c>
      <c r="C358" s="30">
        <v>2</v>
      </c>
      <c r="D358" s="47">
        <v>6</v>
      </c>
      <c r="E358" s="47">
        <v>1</v>
      </c>
      <c r="F358" s="40"/>
      <c r="G358" s="58" t="s">
        <v>128</v>
      </c>
      <c r="H358" s="360">
        <v>329</v>
      </c>
      <c r="I358" s="127">
        <f t="shared" si="34"/>
        <v>0</v>
      </c>
      <c r="J358" s="128">
        <f t="shared" si="34"/>
        <v>0</v>
      </c>
      <c r="K358" s="129">
        <f t="shared" si="34"/>
        <v>0</v>
      </c>
      <c r="L358" s="129">
        <f t="shared" si="34"/>
        <v>0</v>
      </c>
      <c r="M358" s="3"/>
      <c r="N358" s="3"/>
      <c r="O358" s="3"/>
      <c r="P358" s="3"/>
    </row>
    <row r="359" spans="1:16" ht="13.5" customHeight="1">
      <c r="A359" s="34">
        <v>3</v>
      </c>
      <c r="B359" s="34">
        <v>3</v>
      </c>
      <c r="C359" s="43">
        <v>2</v>
      </c>
      <c r="D359" s="50">
        <v>6</v>
      </c>
      <c r="E359" s="50">
        <v>1</v>
      </c>
      <c r="F359" s="70">
        <v>1</v>
      </c>
      <c r="G359" s="60" t="s">
        <v>128</v>
      </c>
      <c r="H359" s="360">
        <v>330</v>
      </c>
      <c r="I359" s="132"/>
      <c r="J359" s="132"/>
      <c r="K359" s="132"/>
      <c r="L359" s="137"/>
      <c r="M359" s="3"/>
      <c r="N359" s="3"/>
      <c r="O359" s="3"/>
      <c r="P359" s="3"/>
    </row>
    <row r="360" spans="1:16" ht="15" customHeight="1">
      <c r="A360" s="31">
        <v>3</v>
      </c>
      <c r="B360" s="31">
        <v>3</v>
      </c>
      <c r="C360" s="30">
        <v>2</v>
      </c>
      <c r="D360" s="47">
        <v>7</v>
      </c>
      <c r="E360" s="47"/>
      <c r="F360" s="40"/>
      <c r="G360" s="224" t="s">
        <v>645</v>
      </c>
      <c r="H360" s="360">
        <v>331</v>
      </c>
      <c r="I360" s="127">
        <f>I361</f>
        <v>0</v>
      </c>
      <c r="J360" s="128">
        <f>J361</f>
        <v>0</v>
      </c>
      <c r="K360" s="129">
        <f>K361</f>
        <v>0</v>
      </c>
      <c r="L360" s="129">
        <f>L361</f>
        <v>0</v>
      </c>
      <c r="M360" s="3"/>
      <c r="N360" s="3"/>
      <c r="O360" s="3"/>
      <c r="P360" s="3"/>
    </row>
    <row r="361" spans="1:16" ht="12.75" customHeight="1">
      <c r="A361" s="34">
        <v>3</v>
      </c>
      <c r="B361" s="34">
        <v>3</v>
      </c>
      <c r="C361" s="43">
        <v>2</v>
      </c>
      <c r="D361" s="50">
        <v>7</v>
      </c>
      <c r="E361" s="50">
        <v>1</v>
      </c>
      <c r="F361" s="70"/>
      <c r="G361" s="224" t="s">
        <v>645</v>
      </c>
      <c r="H361" s="360">
        <v>332</v>
      </c>
      <c r="I361" s="127">
        <f>SUM(I362:I363)</f>
        <v>0</v>
      </c>
      <c r="J361" s="127">
        <f>SUM(J362:J363)</f>
        <v>0</v>
      </c>
      <c r="K361" s="127">
        <f>SUM(K362:K363)</f>
        <v>0</v>
      </c>
      <c r="L361" s="127">
        <f>SUM(L362:L363)</f>
        <v>0</v>
      </c>
      <c r="M361" s="3"/>
      <c r="N361" s="3"/>
      <c r="O361" s="3"/>
      <c r="P361" s="3"/>
    </row>
    <row r="362" spans="1:16" ht="27" customHeight="1">
      <c r="A362" s="39">
        <v>3</v>
      </c>
      <c r="B362" s="39">
        <v>3</v>
      </c>
      <c r="C362" s="42">
        <v>2</v>
      </c>
      <c r="D362" s="48">
        <v>7</v>
      </c>
      <c r="E362" s="48">
        <v>1</v>
      </c>
      <c r="F362" s="36">
        <v>1</v>
      </c>
      <c r="G362" s="339" t="s">
        <v>646</v>
      </c>
      <c r="H362" s="360">
        <v>333</v>
      </c>
      <c r="I362" s="132"/>
      <c r="J362" s="132"/>
      <c r="K362" s="132"/>
      <c r="L362" s="137"/>
      <c r="M362" s="3"/>
      <c r="N362" s="3"/>
      <c r="O362" s="3"/>
      <c r="P362" s="3"/>
    </row>
    <row r="363" spans="1:16" ht="30" customHeight="1">
      <c r="A363" s="328">
        <v>3</v>
      </c>
      <c r="B363" s="328">
        <v>3</v>
      </c>
      <c r="C363" s="262">
        <v>2</v>
      </c>
      <c r="D363" s="257">
        <v>7</v>
      </c>
      <c r="E363" s="257">
        <v>1</v>
      </c>
      <c r="F363" s="329">
        <v>2</v>
      </c>
      <c r="G363" s="339" t="s">
        <v>341</v>
      </c>
      <c r="H363" s="360">
        <v>334</v>
      </c>
      <c r="I363" s="117"/>
      <c r="J363" s="117"/>
      <c r="K363" s="117"/>
      <c r="L363" s="117"/>
      <c r="M363" s="3"/>
      <c r="N363" s="3"/>
      <c r="O363" s="3"/>
      <c r="P363" s="3"/>
    </row>
    <row r="364" spans="1:16" ht="18.75" customHeight="1">
      <c r="A364" s="98"/>
      <c r="B364" s="98"/>
      <c r="C364" s="99"/>
      <c r="D364" s="80"/>
      <c r="E364" s="100"/>
      <c r="F364" s="101"/>
      <c r="G364" s="351" t="s">
        <v>138</v>
      </c>
      <c r="H364" s="360">
        <v>335</v>
      </c>
      <c r="I364" s="371">
        <f>SUM(I30+I180)</f>
        <v>1749739.8</v>
      </c>
      <c r="J364" s="371">
        <f>SUM(J30+J180)</f>
        <v>1749739.8</v>
      </c>
      <c r="K364" s="371">
        <f>SUM(K30+K180)</f>
        <v>1747462.25</v>
      </c>
      <c r="L364" s="371">
        <f>SUM(L30+L180)</f>
        <v>1747462.25</v>
      </c>
      <c r="M364" s="3"/>
      <c r="N364" s="3"/>
      <c r="O364" s="3"/>
      <c r="P364" s="3"/>
    </row>
    <row r="365" spans="1:16" ht="18.75" customHeight="1">
      <c r="A365" s="3"/>
      <c r="B365" s="3"/>
      <c r="C365" s="3"/>
      <c r="D365" s="3"/>
      <c r="E365" s="3"/>
      <c r="F365" s="14"/>
      <c r="G365" s="96"/>
      <c r="H365" s="195"/>
      <c r="I365" s="353"/>
      <c r="J365" s="354"/>
      <c r="K365" s="354"/>
      <c r="L365" s="354"/>
      <c r="M365" s="3"/>
      <c r="N365" s="3"/>
      <c r="O365" s="3"/>
      <c r="P365" s="3"/>
    </row>
    <row r="366" spans="1:16" ht="18.75" customHeight="1">
      <c r="A366" s="3"/>
      <c r="B366" s="3"/>
      <c r="C366" s="3"/>
      <c r="D366" s="82"/>
      <c r="E366" s="82"/>
      <c r="F366" s="242"/>
      <c r="G366" s="356" t="s">
        <v>757</v>
      </c>
      <c r="H366" s="352"/>
      <c r="I366" s="355"/>
      <c r="J366" s="354" t="s">
        <v>758</v>
      </c>
      <c r="K366" s="355" t="s">
        <v>759</v>
      </c>
      <c r="L366" s="355"/>
      <c r="M366" s="3"/>
      <c r="N366" s="3"/>
      <c r="O366" s="3"/>
      <c r="P366" s="3"/>
    </row>
    <row r="367" spans="1:16" ht="18.75">
      <c r="A367" s="187"/>
      <c r="B367" s="188"/>
      <c r="C367" s="188"/>
      <c r="D367" s="239" t="s">
        <v>174</v>
      </c>
      <c r="E367" s="240"/>
      <c r="F367" s="240"/>
      <c r="G367" s="240"/>
      <c r="H367" s="345"/>
      <c r="I367" s="347" t="s">
        <v>132</v>
      </c>
      <c r="J367" s="3"/>
      <c r="K367" s="414" t="s">
        <v>133</v>
      </c>
      <c r="L367" s="414"/>
      <c r="M367" s="3"/>
      <c r="N367" s="3"/>
      <c r="O367" s="3"/>
      <c r="P367" s="3"/>
    </row>
    <row r="368" spans="2:16" ht="15.75">
      <c r="B368" s="3"/>
      <c r="C368" s="3"/>
      <c r="D368" s="3"/>
      <c r="E368" s="3"/>
      <c r="F368" s="14"/>
      <c r="G368" s="3"/>
      <c r="H368" s="3"/>
      <c r="I368" s="161"/>
      <c r="J368" s="3"/>
      <c r="K368" s="161"/>
      <c r="L368" s="161"/>
      <c r="M368" s="3"/>
      <c r="N368" s="3"/>
      <c r="O368" s="3"/>
      <c r="P368" s="3"/>
    </row>
    <row r="369" spans="2:16" ht="15.75">
      <c r="B369" s="3"/>
      <c r="C369" s="3"/>
      <c r="D369" s="82"/>
      <c r="E369" s="82"/>
      <c r="F369" s="242"/>
      <c r="G369" s="82" t="s">
        <v>752</v>
      </c>
      <c r="H369" s="3"/>
      <c r="I369" s="161"/>
      <c r="J369" s="3" t="s">
        <v>753</v>
      </c>
      <c r="K369" s="243"/>
      <c r="L369" s="243"/>
      <c r="M369" s="3"/>
      <c r="N369" s="3"/>
      <c r="O369" s="3"/>
      <c r="P369" s="3"/>
    </row>
    <row r="370" spans="1:16" ht="26.25" customHeight="1">
      <c r="A370" s="160"/>
      <c r="B370" s="5"/>
      <c r="C370" s="5"/>
      <c r="D370" s="421" t="s">
        <v>747</v>
      </c>
      <c r="E370" s="422"/>
      <c r="F370" s="422"/>
      <c r="G370" s="422"/>
      <c r="H370" s="346"/>
      <c r="I370" s="186" t="s">
        <v>132</v>
      </c>
      <c r="J370" s="5"/>
      <c r="K370" s="414" t="s">
        <v>133</v>
      </c>
      <c r="L370" s="414"/>
      <c r="M370" s="3"/>
      <c r="N370" s="3"/>
      <c r="O370" s="3"/>
      <c r="P370" s="3"/>
    </row>
    <row r="371" spans="2:16" ht="12.75">
      <c r="B371" s="3"/>
      <c r="C371" s="3"/>
      <c r="D371" s="3"/>
      <c r="E371" s="3"/>
      <c r="F371" s="14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ht="12.75">
      <c r="A372" s="3"/>
      <c r="B372" s="3"/>
      <c r="C372" s="3"/>
      <c r="D372" s="3"/>
      <c r="E372" s="3"/>
      <c r="F372" s="14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ht="12.75">
      <c r="P373" s="3"/>
    </row>
    <row r="374" ht="12.75">
      <c r="P374" s="3"/>
    </row>
    <row r="375" ht="12.75">
      <c r="P375" s="3"/>
    </row>
    <row r="376" spans="7:16" ht="12.75">
      <c r="G376" s="160"/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  <row r="829" ht="12.75">
      <c r="P829" s="3"/>
    </row>
    <row r="830" ht="12.75">
      <c r="P830" s="3"/>
    </row>
    <row r="831" ht="12.75">
      <c r="P831" s="3"/>
    </row>
    <row r="832" ht="12.75">
      <c r="P832" s="3"/>
    </row>
    <row r="833" ht="12.75">
      <c r="P833" s="3"/>
    </row>
    <row r="834" ht="12.75">
      <c r="P834" s="3"/>
    </row>
    <row r="835" ht="12.75">
      <c r="P835" s="3"/>
    </row>
    <row r="836" ht="12.75">
      <c r="P836" s="3"/>
    </row>
    <row r="837" ht="12.75">
      <c r="P837" s="3"/>
    </row>
    <row r="838" ht="12.75">
      <c r="P838" s="3"/>
    </row>
    <row r="839" ht="12.75">
      <c r="P839" s="3"/>
    </row>
    <row r="840" ht="12.75">
      <c r="P840" s="3"/>
    </row>
    <row r="841" ht="12.75">
      <c r="P841" s="3"/>
    </row>
    <row r="842" ht="12.75">
      <c r="P842" s="3"/>
    </row>
    <row r="843" ht="12.75">
      <c r="P843" s="3"/>
    </row>
    <row r="844" ht="12.75">
      <c r="P844" s="3"/>
    </row>
    <row r="845" ht="12.75">
      <c r="P845" s="3"/>
    </row>
    <row r="846" ht="12.75">
      <c r="P846" s="3"/>
    </row>
    <row r="847" ht="12.75">
      <c r="P847" s="3"/>
    </row>
  </sheetData>
  <sheetProtection/>
  <protectedRanges>
    <protectedRange sqref="A23:I24" name="Range72"/>
    <protectedRange sqref="J172:L173 J179:L179 I178:I179 I177:L177" name="Range71"/>
    <protectedRange sqref="A9:L9" name="Range69"/>
    <protectedRange sqref="K23:L24" name="Range67"/>
    <protectedRange sqref="L21" name="Range65"/>
    <protectedRange sqref="I356:L356" name="Range59"/>
    <protectedRange sqref="I327:L327 L252 L193 L199 I320:L320 L188 I262:L262 L259 L190 I348:L348 L218 L211 L215 L221 L223 I362:L362" name="Range53"/>
    <protectedRange sqref="J321:L321" name="Range51"/>
    <protectedRange sqref="I193:K194 I188:K190 I321 I185:L185 J174:L174 I208:K211 I349:L349 I215:K215 I199:K200 I312:L313 I352:L353 I344:L345 I324 I172:I173 J172:L172 I204:L204 L189 L194 L200 L208:L210 L219:L220 I247:L248 I252:K252 I251:L251 I317:L317 I331:L331 I177:L178 I195:L196 I279:L280 I283:L284 I291:L291 I294:L294 I255:L256 J163:L163 J153:L153 J130:L130 J88:L88 J56:L56 J53:L53 I104:L104 I287:L288 L222 I336:L336 I338:L341 I363:L363 I227:L233 I297:L298 I201:L201 I265:L266 I238:L244 I270:L276 I303:L309 I218:K223 J134:L134" name="Range37"/>
    <protectedRange sqref="I174 A175:F175" name="Range23"/>
    <protectedRange sqref="I163" name="Range21"/>
    <protectedRange sqref="I152:L152 I153" name="Range19"/>
    <protectedRange sqref="I139:L140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 I134" name="Imokos 2.6.5.1"/>
    <protectedRange sqref="I144:L148" name="Range18"/>
    <protectedRange sqref="I158:L160" name="Range20"/>
    <protectedRange sqref="I168:L168" name="Range22"/>
    <protectedRange sqref="I259:K259" name="Range38"/>
    <protectedRange sqref="I316:L316" name="Range50"/>
    <protectedRange sqref="J324:L324" name="Range52"/>
    <protectedRange sqref="I330:L330 I335:L335 I337:L337" name="Range54"/>
    <protectedRange sqref="I359:L359" name="Range60"/>
    <protectedRange sqref="B6:F6 J6:L6" name="Range62"/>
    <protectedRange sqref="L20" name="Range64"/>
    <protectedRange sqref="L22" name="Range66"/>
    <protectedRange sqref="I25:L25" name="Range68"/>
    <protectedRange sqref="I54:L55 I53 J46:L52 I56 I57:L60" name="Range57"/>
    <protectedRange sqref="H26 A19:F22 G19:G20 G22 H19:J22" name="Range73"/>
    <protectedRange sqref="I231:L233 I238:L238 I240:L241 I243:L244" name="Range55"/>
  </protectedRanges>
  <mergeCells count="22">
    <mergeCell ref="D370:G370"/>
    <mergeCell ref="K370:L370"/>
    <mergeCell ref="L27:L28"/>
    <mergeCell ref="A29:F29"/>
    <mergeCell ref="K27:K28"/>
    <mergeCell ref="K367:L367"/>
    <mergeCell ref="A18:L18"/>
    <mergeCell ref="G25:H25"/>
    <mergeCell ref="A27:F28"/>
    <mergeCell ref="G27:G28"/>
    <mergeCell ref="H27:H28"/>
    <mergeCell ref="I27:J27"/>
    <mergeCell ref="C22:I22"/>
    <mergeCell ref="G15:K15"/>
    <mergeCell ref="G16:K16"/>
    <mergeCell ref="E17:K17"/>
    <mergeCell ref="A7:L7"/>
    <mergeCell ref="G8:K8"/>
    <mergeCell ref="A9:L9"/>
    <mergeCell ref="G10:K10"/>
    <mergeCell ref="G11:K11"/>
    <mergeCell ref="B13:L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1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8"/>
  <sheetViews>
    <sheetView zoomScalePageLayoutView="0" workbookViewId="0" topLeftCell="A175">
      <selection activeCell="J35" sqref="J35"/>
    </sheetView>
  </sheetViews>
  <sheetFormatPr defaultColWidth="9.140625" defaultRowHeight="12.75"/>
  <cols>
    <col min="1" max="2" width="2.00390625" style="0" bestFit="1" customWidth="1"/>
    <col min="3" max="5" width="1.8515625" style="0" bestFit="1" customWidth="1"/>
    <col min="6" max="6" width="3.140625" style="0" customWidth="1"/>
    <col min="7" max="7" width="48.57421875" style="0" customWidth="1"/>
  </cols>
  <sheetData>
    <row r="1" spans="1:7" ht="12.75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 ht="12.75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 ht="12.75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 ht="12.75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 ht="12.75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 ht="12.75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 ht="12.75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 ht="12.75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 ht="12.75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 ht="12.75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 ht="12.75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 ht="12.75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 ht="12.75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 ht="12.75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 ht="12.75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 ht="12.75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 ht="12.75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 ht="12.75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 ht="12.75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 ht="12.75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0" t="s">
        <v>674</v>
      </c>
    </row>
    <row r="22" spans="1:7" ht="12.75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 ht="12.75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 ht="12.75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 ht="12.75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28">
        <v>2</v>
      </c>
      <c r="B26" s="262">
        <v>2</v>
      </c>
      <c r="C26" s="257">
        <v>1</v>
      </c>
      <c r="D26" s="257">
        <v>1</v>
      </c>
      <c r="E26" s="257">
        <v>1</v>
      </c>
      <c r="F26" s="329">
        <v>21</v>
      </c>
      <c r="G26" s="257" t="s">
        <v>679</v>
      </c>
    </row>
    <row r="27" spans="1:7" ht="12.75">
      <c r="A27" s="328">
        <v>2</v>
      </c>
      <c r="B27" s="262">
        <v>2</v>
      </c>
      <c r="C27" s="257">
        <v>1</v>
      </c>
      <c r="D27" s="257">
        <v>1</v>
      </c>
      <c r="E27" s="257">
        <v>1</v>
      </c>
      <c r="F27" s="329">
        <v>22</v>
      </c>
      <c r="G27" s="257" t="s">
        <v>680</v>
      </c>
    </row>
    <row r="28" spans="1:7" ht="12.75">
      <c r="A28" s="328">
        <v>2</v>
      </c>
      <c r="B28" s="262">
        <v>2</v>
      </c>
      <c r="C28" s="257">
        <v>1</v>
      </c>
      <c r="D28" s="257">
        <v>1</v>
      </c>
      <c r="E28" s="257">
        <v>1</v>
      </c>
      <c r="F28" s="329">
        <v>23</v>
      </c>
      <c r="G28" s="257" t="s">
        <v>263</v>
      </c>
    </row>
    <row r="29" spans="1:7" ht="12.75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 ht="12.75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 ht="12.75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 ht="12.75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 ht="12.75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 ht="12.75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 ht="12.75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 ht="12.75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 ht="12.75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 ht="12.75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 ht="12.75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 ht="12.75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 ht="12.75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 ht="12.75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 ht="12.75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 ht="12.75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 ht="12.75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 ht="12.75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 ht="12.75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 ht="12.75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 ht="12.75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 ht="12.75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 ht="12.75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 ht="12.75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 ht="12.75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 ht="12.75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 ht="12.75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 ht="12.75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 ht="12.75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 ht="12.75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 ht="12.75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 ht="12.75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 ht="12.75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39" t="s">
        <v>564</v>
      </c>
    </row>
    <row r="64" spans="1:7" ht="12.75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 ht="12.75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 ht="12.75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 ht="12.75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 ht="12.75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 ht="12.75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0" t="s">
        <v>565</v>
      </c>
    </row>
    <row r="74" spans="1:7" ht="25.5">
      <c r="A74" s="331">
        <v>2</v>
      </c>
      <c r="B74" s="332">
        <v>5</v>
      </c>
      <c r="C74" s="330">
        <v>3</v>
      </c>
      <c r="D74" s="283">
        <v>2</v>
      </c>
      <c r="E74" s="332"/>
      <c r="F74" s="333"/>
      <c r="G74" s="330" t="s">
        <v>212</v>
      </c>
    </row>
    <row r="75" spans="1:7" ht="25.5">
      <c r="A75" s="331">
        <v>2</v>
      </c>
      <c r="B75" s="332">
        <v>5</v>
      </c>
      <c r="C75" s="330">
        <v>3</v>
      </c>
      <c r="D75" s="283">
        <v>2</v>
      </c>
      <c r="E75" s="332">
        <v>1</v>
      </c>
      <c r="F75" s="333"/>
      <c r="G75" s="330" t="s">
        <v>212</v>
      </c>
    </row>
    <row r="76" spans="1:7" ht="25.5">
      <c r="A76" s="331">
        <v>2</v>
      </c>
      <c r="B76" s="332">
        <v>5</v>
      </c>
      <c r="C76" s="330">
        <v>3</v>
      </c>
      <c r="D76" s="283">
        <v>2</v>
      </c>
      <c r="E76" s="332">
        <v>1</v>
      </c>
      <c r="F76" s="333">
        <v>1</v>
      </c>
      <c r="G76" s="330" t="s">
        <v>212</v>
      </c>
    </row>
    <row r="77" spans="1:7" ht="12.75">
      <c r="A77" s="331">
        <v>2</v>
      </c>
      <c r="B77" s="332">
        <v>5</v>
      </c>
      <c r="C77" s="330">
        <v>3</v>
      </c>
      <c r="D77" s="283">
        <v>2</v>
      </c>
      <c r="E77" s="332">
        <v>1</v>
      </c>
      <c r="F77" s="333">
        <v>2</v>
      </c>
      <c r="G77" s="330" t="s">
        <v>213</v>
      </c>
    </row>
    <row r="78" spans="1:7" ht="12.75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 ht="12.75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 ht="12.75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 ht="12.75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 ht="12.75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 ht="12.75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 ht="12.75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 ht="12.75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 ht="12.75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 ht="12.75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 ht="12.75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 ht="12.75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 ht="12.75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 ht="12.75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 ht="12.75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 ht="12.75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 ht="12.75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 ht="12.75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 ht="12.75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 ht="12.75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 ht="12.75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 ht="12.75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 ht="12.75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 ht="12.75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 ht="12.75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 ht="12.75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 ht="12.75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 ht="12.75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 ht="12.75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 ht="12.75">
      <c r="A111" s="228">
        <v>2</v>
      </c>
      <c r="B111" s="85">
        <v>7</v>
      </c>
      <c r="C111" s="228">
        <v>2</v>
      </c>
      <c r="D111" s="85">
        <v>2</v>
      </c>
      <c r="E111" s="84"/>
      <c r="F111" s="326"/>
      <c r="G111" s="224" t="s">
        <v>215</v>
      </c>
    </row>
    <row r="112" spans="1:7" ht="12.75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26"/>
      <c r="G112" s="224" t="s">
        <v>215</v>
      </c>
    </row>
    <row r="113" spans="1:7" ht="12.75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26">
        <v>1</v>
      </c>
      <c r="G113" s="224" t="s">
        <v>215</v>
      </c>
    </row>
    <row r="114" spans="1:7" ht="12.75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 ht="12.75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 ht="12.75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 ht="12.75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 ht="12.75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 ht="12.75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 ht="12.75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 ht="12.75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 ht="12.75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 ht="12.75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 ht="12.75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 ht="12.75">
      <c r="A125" s="334">
        <v>2</v>
      </c>
      <c r="B125" s="335">
        <v>8</v>
      </c>
      <c r="C125" s="226">
        <v>1</v>
      </c>
      <c r="D125" s="335">
        <v>1</v>
      </c>
      <c r="E125" s="336">
        <v>1</v>
      </c>
      <c r="F125" s="327">
        <v>3</v>
      </c>
      <c r="G125" s="226" t="s">
        <v>218</v>
      </c>
    </row>
    <row r="126" spans="1:7" ht="12.75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 ht="12.75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 ht="12.75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37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1">
        <v>2</v>
      </c>
      <c r="B140" s="341">
        <v>9</v>
      </c>
      <c r="C140" s="341">
        <v>2</v>
      </c>
      <c r="D140" s="341">
        <v>2</v>
      </c>
      <c r="E140" s="341"/>
      <c r="F140" s="341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 ht="12.75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 ht="12.75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 ht="12.75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 ht="12.75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 ht="12.75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 ht="12.75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 ht="12.75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 ht="12.75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 ht="12.75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 ht="12.75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 ht="12.75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 ht="12.75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 ht="12.75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 ht="12.75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 ht="12.75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 ht="12.75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 ht="12.75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 ht="12.75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 ht="12.75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 ht="12.75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 ht="12.75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 ht="12.75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 ht="12.75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 ht="12.75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 ht="12.75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 ht="12.75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26">
        <v>1</v>
      </c>
      <c r="G172" s="224" t="s">
        <v>688</v>
      </c>
    </row>
    <row r="173" spans="1:7" ht="12.75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26">
        <v>2</v>
      </c>
      <c r="G173" s="224" t="s">
        <v>604</v>
      </c>
    </row>
    <row r="174" spans="1:7" ht="12.75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26">
        <v>3</v>
      </c>
      <c r="G174" s="224" t="s">
        <v>605</v>
      </c>
    </row>
    <row r="175" spans="1:7" ht="12.75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27">
        <v>4</v>
      </c>
      <c r="G175" s="226" t="s">
        <v>664</v>
      </c>
    </row>
    <row r="176" spans="1:7" ht="12.75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 ht="12.75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 ht="12.75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 ht="12.75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 ht="12.75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 ht="12.75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 ht="12.75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 ht="12.75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 ht="12.75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 ht="12.75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 ht="12.75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 ht="12.75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26">
        <v>6</v>
      </c>
      <c r="G187" s="223" t="s">
        <v>264</v>
      </c>
    </row>
    <row r="188" spans="1:7" ht="12.75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26">
        <v>7</v>
      </c>
      <c r="G188" s="223" t="s">
        <v>264</v>
      </c>
    </row>
    <row r="189" spans="1:7" ht="12.75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 ht="12.75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 ht="12.75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 ht="12.75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 ht="12.75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 ht="12.75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 ht="12.75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 ht="12.75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 ht="12.75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 ht="12.75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38">
        <v>3</v>
      </c>
      <c r="B200" s="335">
        <v>2</v>
      </c>
      <c r="C200" s="336">
        <v>1</v>
      </c>
      <c r="D200" s="336"/>
      <c r="E200" s="336"/>
      <c r="F200" s="327"/>
      <c r="G200" s="226" t="s">
        <v>691</v>
      </c>
    </row>
    <row r="201" spans="1:7" ht="12.75">
      <c r="A201" s="85">
        <v>3</v>
      </c>
      <c r="B201" s="84">
        <v>2</v>
      </c>
      <c r="C201" s="84">
        <v>1</v>
      </c>
      <c r="D201" s="84">
        <v>1</v>
      </c>
      <c r="E201" s="84"/>
      <c r="F201" s="326"/>
      <c r="G201" s="224" t="s">
        <v>569</v>
      </c>
    </row>
    <row r="202" spans="1:7" ht="12.75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26"/>
      <c r="G202" s="224" t="s">
        <v>13</v>
      </c>
    </row>
    <row r="203" spans="1:7" ht="12.75">
      <c r="A203" s="338">
        <v>3</v>
      </c>
      <c r="B203" s="338">
        <v>2</v>
      </c>
      <c r="C203" s="336">
        <v>1</v>
      </c>
      <c r="D203" s="336">
        <v>1</v>
      </c>
      <c r="E203" s="336">
        <v>1</v>
      </c>
      <c r="F203" s="327">
        <v>1</v>
      </c>
      <c r="G203" s="226" t="s">
        <v>13</v>
      </c>
    </row>
    <row r="204" spans="1:7" ht="12.75">
      <c r="A204" s="338">
        <v>3</v>
      </c>
      <c r="B204" s="336">
        <v>2</v>
      </c>
      <c r="C204" s="336">
        <v>1</v>
      </c>
      <c r="D204" s="336">
        <v>1</v>
      </c>
      <c r="E204" s="336">
        <v>2</v>
      </c>
      <c r="F204" s="327"/>
      <c r="G204" s="226" t="s">
        <v>273</v>
      </c>
    </row>
    <row r="205" spans="1:7" ht="12.75">
      <c r="A205" s="338">
        <v>3</v>
      </c>
      <c r="B205" s="336">
        <v>2</v>
      </c>
      <c r="C205" s="336">
        <v>1</v>
      </c>
      <c r="D205" s="336">
        <v>1</v>
      </c>
      <c r="E205" s="336">
        <v>2</v>
      </c>
      <c r="F205" s="327">
        <v>1</v>
      </c>
      <c r="G205" s="226" t="s">
        <v>274</v>
      </c>
    </row>
    <row r="206" spans="1:7" ht="12.75">
      <c r="A206" s="338">
        <v>3</v>
      </c>
      <c r="B206" s="336">
        <v>2</v>
      </c>
      <c r="C206" s="336">
        <v>1</v>
      </c>
      <c r="D206" s="336">
        <v>1</v>
      </c>
      <c r="E206" s="336">
        <v>2</v>
      </c>
      <c r="F206" s="327">
        <v>2</v>
      </c>
      <c r="G206" s="226" t="s">
        <v>275</v>
      </c>
    </row>
    <row r="207" spans="1:7" ht="12.75">
      <c r="A207" s="338">
        <v>3</v>
      </c>
      <c r="B207" s="336">
        <v>2</v>
      </c>
      <c r="C207" s="336">
        <v>1</v>
      </c>
      <c r="D207" s="336">
        <v>1</v>
      </c>
      <c r="E207" s="336">
        <v>3</v>
      </c>
      <c r="F207" s="290"/>
      <c r="G207" s="226" t="s">
        <v>278</v>
      </c>
    </row>
    <row r="208" spans="1:7" ht="12.75">
      <c r="A208" s="338">
        <v>3</v>
      </c>
      <c r="B208" s="336">
        <v>2</v>
      </c>
      <c r="C208" s="336">
        <v>1</v>
      </c>
      <c r="D208" s="336">
        <v>1</v>
      </c>
      <c r="E208" s="336">
        <v>3</v>
      </c>
      <c r="F208" s="327">
        <v>1</v>
      </c>
      <c r="G208" s="226" t="s">
        <v>276</v>
      </c>
    </row>
    <row r="209" spans="1:7" ht="12.75">
      <c r="A209" s="338">
        <v>3</v>
      </c>
      <c r="B209" s="336">
        <v>2</v>
      </c>
      <c r="C209" s="336">
        <v>1</v>
      </c>
      <c r="D209" s="336">
        <v>1</v>
      </c>
      <c r="E209" s="336">
        <v>3</v>
      </c>
      <c r="F209" s="327">
        <v>2</v>
      </c>
      <c r="G209" s="226" t="s">
        <v>277</v>
      </c>
    </row>
    <row r="210" spans="1:7" ht="12.75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 ht="12.75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 ht="12.75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 ht="12.75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 ht="12.75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 ht="12.75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 ht="12.75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 ht="12.75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 ht="12.75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 ht="12.75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 ht="12.75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 ht="12.75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 ht="12.75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 ht="12.75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 ht="12.75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 ht="12.75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39" t="s">
        <v>128</v>
      </c>
    </row>
    <row r="228" spans="1:7" ht="12.75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 ht="12.75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 ht="12.75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 ht="12.75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 ht="12.75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 ht="12.75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 ht="12.75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 ht="12.75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26"/>
      <c r="G236" s="224" t="s">
        <v>297</v>
      </c>
    </row>
    <row r="237" spans="1:7" ht="12.75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26">
        <v>1</v>
      </c>
      <c r="G237" s="224" t="s">
        <v>274</v>
      </c>
    </row>
    <row r="238" spans="1:7" ht="12.75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26">
        <v>2</v>
      </c>
      <c r="G238" s="224" t="s">
        <v>275</v>
      </c>
    </row>
    <row r="239" spans="1:7" ht="12.75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26"/>
      <c r="G239" s="224" t="s">
        <v>278</v>
      </c>
    </row>
    <row r="240" spans="1:7" ht="12.75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26">
        <v>1</v>
      </c>
      <c r="G240" s="224" t="s">
        <v>276</v>
      </c>
    </row>
    <row r="241" spans="1:7" ht="12.75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26">
        <v>2</v>
      </c>
      <c r="G241" s="224" t="s">
        <v>298</v>
      </c>
    </row>
    <row r="242" spans="1:7" ht="12.75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 ht="12.75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 ht="12.75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 ht="12.75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 ht="12.75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 ht="12.75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 ht="12.75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 ht="12.75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 ht="12.75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 ht="12.75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 ht="12.75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 ht="12.75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 ht="12.75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 ht="12.75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 ht="12.75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 ht="12.75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 ht="12.75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 ht="12.75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 ht="12.75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 ht="12.75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 ht="12.75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 ht="12.75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 ht="12.75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 ht="12.75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26"/>
      <c r="G269" s="224" t="s">
        <v>297</v>
      </c>
    </row>
    <row r="270" spans="1:7" ht="12.75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26">
        <v>1</v>
      </c>
      <c r="G270" s="224" t="s">
        <v>274</v>
      </c>
    </row>
    <row r="271" spans="1:7" ht="12.75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26">
        <v>2</v>
      </c>
      <c r="G271" s="224" t="s">
        <v>275</v>
      </c>
    </row>
    <row r="272" spans="1:7" ht="12.75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26"/>
      <c r="G272" s="224" t="s">
        <v>278</v>
      </c>
    </row>
    <row r="273" spans="1:7" ht="12.75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26">
        <v>1</v>
      </c>
      <c r="G273" s="224" t="s">
        <v>315</v>
      </c>
    </row>
    <row r="274" spans="1:7" ht="12.75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26">
        <v>2</v>
      </c>
      <c r="G274" s="224" t="s">
        <v>298</v>
      </c>
    </row>
    <row r="275" spans="1:7" ht="12.75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 ht="12.75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 ht="12.75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 ht="12.75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 ht="12.75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 ht="12.75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 ht="12.75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 ht="12.75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 ht="12.75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 ht="12.75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 ht="12.75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 ht="12.75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 ht="12.75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 ht="12.75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 ht="12.75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 ht="12.75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 ht="12.75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 ht="12.75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 ht="12.75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 ht="12.75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 ht="12.75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 ht="12.75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 ht="12.75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 ht="12.75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 ht="12.75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 ht="12.75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26"/>
      <c r="G301" s="226" t="s">
        <v>297</v>
      </c>
    </row>
    <row r="302" spans="1:7" ht="12.75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26">
        <v>1</v>
      </c>
      <c r="G302" s="226" t="s">
        <v>274</v>
      </c>
    </row>
    <row r="303" spans="1:7" ht="12.75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26">
        <v>2</v>
      </c>
      <c r="G303" s="226" t="s">
        <v>275</v>
      </c>
    </row>
    <row r="304" spans="1:7" ht="12.75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26"/>
      <c r="G304" s="226" t="s">
        <v>278</v>
      </c>
    </row>
    <row r="305" spans="1:7" ht="12.75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26">
        <v>1</v>
      </c>
      <c r="G305" s="226" t="s">
        <v>276</v>
      </c>
    </row>
    <row r="306" spans="1:7" ht="12.75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26">
        <v>2</v>
      </c>
      <c r="G306" s="226" t="s">
        <v>298</v>
      </c>
    </row>
    <row r="307" spans="1:7" ht="12.75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 ht="12.75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 ht="12.75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 ht="12.75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 ht="12.75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 ht="12.75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 ht="12.75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 ht="12.75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 ht="12.75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 ht="12.75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 ht="12.75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 ht="12.75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 ht="12.75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 ht="12.75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 ht="12.75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 ht="12.75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 ht="12.75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 ht="12.75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 ht="12.75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 ht="12.75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 ht="12.75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 ht="12.75">
      <c r="A328" s="328">
        <v>3</v>
      </c>
      <c r="B328" s="328">
        <v>3</v>
      </c>
      <c r="C328" s="262">
        <v>2</v>
      </c>
      <c r="D328" s="257">
        <v>7</v>
      </c>
      <c r="E328" s="257">
        <v>1</v>
      </c>
      <c r="F328" s="329">
        <v>2</v>
      </c>
      <c r="G328" s="257" t="s">
        <v>341</v>
      </c>
    </row>
  </sheetData>
  <sheetProtection/>
  <protectedRanges>
    <protectedRange sqref="A140:F140" name="Range23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User</cp:lastModifiedBy>
  <cp:lastPrinted>2022-01-05T11:44:11Z</cp:lastPrinted>
  <dcterms:created xsi:type="dcterms:W3CDTF">2004-04-07T10:43:01Z</dcterms:created>
  <dcterms:modified xsi:type="dcterms:W3CDTF">2022-01-05T11:45:02Z</dcterms:modified>
  <cp:category/>
  <cp:version/>
  <cp:contentType/>
  <cp:contentStatus/>
</cp:coreProperties>
</file>