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00" windowHeight="11760" firstSheet="3" activeTab="3"/>
  </bookViews>
  <sheets>
    <sheet name="f2" sheetId="1" state="hidden" r:id="rId1"/>
    <sheet name="f2 (2)" sheetId="2" state="hidden" r:id="rId2"/>
    <sheet name="f2 (3)" sheetId="3" state="hidden" r:id="rId3"/>
    <sheet name="Forma Nr.2 " sheetId="4" r:id="rId4"/>
    <sheet name="Lapas1" sheetId="5" r:id="rId5"/>
  </sheets>
  <definedNames>
    <definedName name="_xlnm.Print_Titles" localSheetId="0">'f2'!$19:$25</definedName>
    <definedName name="_xlnm.Print_Titles" localSheetId="1">'f2 (2)'!$19:$25</definedName>
    <definedName name="_xlnm.Print_Titles" localSheetId="2">'f2 (3)'!$19:$25</definedName>
    <definedName name="_xlnm.Print_Titles" localSheetId="3">'Forma Nr.2 '!$23:$33</definedName>
    <definedName name="Z_05B54777_5D6F_4067_9B5E_F0A938B54982_.wvu.Cols" localSheetId="0" hidden="1">'f2'!$M:$P</definedName>
    <definedName name="Z_05B54777_5D6F_4067_9B5E_F0A938B54982_.wvu.Cols" localSheetId="1" hidden="1">'f2 (2)'!$M:$P</definedName>
    <definedName name="Z_05B54777_5D6F_4067_9B5E_F0A938B54982_.wvu.Cols" localSheetId="2" hidden="1">'f2 (3)'!$M:$P</definedName>
    <definedName name="Z_05B54777_5D6F_4067_9B5E_F0A938B54982_.wvu.Cols" localSheetId="3" hidden="1">'Forma Nr.2 '!$M:$P</definedName>
    <definedName name="Z_05B54777_5D6F_4067_9B5E_F0A938B54982_.wvu.PrintTitles" localSheetId="0" hidden="1">'f2'!$19:$25</definedName>
    <definedName name="Z_05B54777_5D6F_4067_9B5E_F0A938B54982_.wvu.PrintTitles" localSheetId="1" hidden="1">'f2 (2)'!$19:$25</definedName>
    <definedName name="Z_05B54777_5D6F_4067_9B5E_F0A938B54982_.wvu.PrintTitles" localSheetId="2" hidden="1">'f2 (3)'!$19:$25</definedName>
    <definedName name="Z_05B54777_5D6F_4067_9B5E_F0A938B54982_.wvu.PrintTitles" localSheetId="3" hidden="1">'Forma Nr.2 '!$23:$29</definedName>
    <definedName name="Z_0C4DEBB3_5DC0_4A0B_A8A2_CC84AB3817AE_.wvu.Cols" localSheetId="0" hidden="1">'f2'!$M:$P</definedName>
    <definedName name="Z_0C4DEBB3_5DC0_4A0B_A8A2_CC84AB3817AE_.wvu.Cols" localSheetId="1" hidden="1">'f2 (2)'!$M:$P</definedName>
    <definedName name="Z_0C4DEBB3_5DC0_4A0B_A8A2_CC84AB3817AE_.wvu.Cols" localSheetId="2" hidden="1">'f2 (3)'!$M:$P</definedName>
    <definedName name="Z_0C4DEBB3_5DC0_4A0B_A8A2_CC84AB3817AE_.wvu.Cols" localSheetId="3" hidden="1">'Forma Nr.2 '!$M:$P</definedName>
    <definedName name="Z_0C4DEBB3_5DC0_4A0B_A8A2_CC84AB3817AE_.wvu.PrintTitles" localSheetId="0" hidden="1">'f2'!$19:$25</definedName>
    <definedName name="Z_0C4DEBB3_5DC0_4A0B_A8A2_CC84AB3817AE_.wvu.PrintTitles" localSheetId="1" hidden="1">'f2 (2)'!$19:$25</definedName>
    <definedName name="Z_0C4DEBB3_5DC0_4A0B_A8A2_CC84AB3817AE_.wvu.PrintTitles" localSheetId="2" hidden="1">'f2 (3)'!$19:$25</definedName>
    <definedName name="Z_0C4DEBB3_5DC0_4A0B_A8A2_CC84AB3817AE_.wvu.PrintTitles" localSheetId="3" hidden="1">'Forma Nr.2 '!$23:$33</definedName>
    <definedName name="Z_0F6C7AC1_7ABB_40A6_B210_0DE58FC3C6C5_.wvu.Cols" localSheetId="0" hidden="1">'f2'!$M:$P</definedName>
    <definedName name="Z_0F6C7AC1_7ABB_40A6_B210_0DE58FC3C6C5_.wvu.Cols" localSheetId="1" hidden="1">'f2 (2)'!$M:$P</definedName>
    <definedName name="Z_0F6C7AC1_7ABB_40A6_B210_0DE58FC3C6C5_.wvu.Cols" localSheetId="2" hidden="1">'f2 (3)'!$M:$P</definedName>
    <definedName name="Z_0F6C7AC1_7ABB_40A6_B210_0DE58FC3C6C5_.wvu.Cols" localSheetId="3" hidden="1">'Forma Nr.2 '!$M:$P</definedName>
    <definedName name="Z_0F6C7AC1_7ABB_40A6_B210_0DE58FC3C6C5_.wvu.PrintTitles" localSheetId="0" hidden="1">'f2'!$19:$25</definedName>
    <definedName name="Z_0F6C7AC1_7ABB_40A6_B210_0DE58FC3C6C5_.wvu.PrintTitles" localSheetId="1" hidden="1">'f2 (2)'!$19:$25</definedName>
    <definedName name="Z_0F6C7AC1_7ABB_40A6_B210_0DE58FC3C6C5_.wvu.PrintTitles" localSheetId="2" hidden="1">'f2 (3)'!$19:$25</definedName>
    <definedName name="Z_0F6C7AC1_7ABB_40A6_B210_0DE58FC3C6C5_.wvu.PrintTitles" localSheetId="3" hidden="1">'Forma Nr.2 '!$23:$33</definedName>
    <definedName name="Z_112AFAC2_77EA_44AA_BEEF_6812D11534CE_.wvu.Cols" localSheetId="0" hidden="1">'f2'!$M:$P</definedName>
    <definedName name="Z_112AFAC2_77EA_44AA_BEEF_6812D11534CE_.wvu.Cols" localSheetId="1" hidden="1">'f2 (2)'!$M:$P</definedName>
    <definedName name="Z_112AFAC2_77EA_44AA_BEEF_6812D11534CE_.wvu.Cols" localSheetId="2" hidden="1">'f2 (3)'!$M:$P</definedName>
    <definedName name="Z_112AFAC2_77EA_44AA_BEEF_6812D11534CE_.wvu.Cols" localSheetId="3" hidden="1">'Forma Nr.2 '!$M:$P</definedName>
    <definedName name="Z_112AFAC2_77EA_44AA_BEEF_6812D11534CE_.wvu.PrintTitles" localSheetId="0" hidden="1">'f2'!$19:$25</definedName>
    <definedName name="Z_112AFAC2_77EA_44AA_BEEF_6812D11534CE_.wvu.PrintTitles" localSheetId="1" hidden="1">'f2 (2)'!$19:$25</definedName>
    <definedName name="Z_112AFAC2_77EA_44AA_BEEF_6812D11534CE_.wvu.PrintTitles" localSheetId="2" hidden="1">'f2 (3)'!$19:$25</definedName>
    <definedName name="Z_112AFAC2_77EA_44AA_BEEF_6812D11534CE_.wvu.PrintTitles" localSheetId="3" hidden="1">'Forma Nr.2 '!$23:$33</definedName>
    <definedName name="Z_47D04100_FABF_4D8C_9C0A_1DEC9335BC02_.wvu.Cols" localSheetId="0" hidden="1">'f2'!$M:$P</definedName>
    <definedName name="Z_47D04100_FABF_4D8C_9C0A_1DEC9335BC02_.wvu.Cols" localSheetId="1" hidden="1">'f2 (2)'!$M:$P</definedName>
    <definedName name="Z_47D04100_FABF_4D8C_9C0A_1DEC9335BC02_.wvu.Cols" localSheetId="2" hidden="1">'f2 (3)'!$M:$P</definedName>
    <definedName name="Z_47D04100_FABF_4D8C_9C0A_1DEC9335BC02_.wvu.Cols" localSheetId="3" hidden="1">'Forma Nr.2 '!$M:$P</definedName>
    <definedName name="Z_47D04100_FABF_4D8C_9C0A_1DEC9335BC02_.wvu.PrintTitles" localSheetId="0" hidden="1">'f2'!$19:$25</definedName>
    <definedName name="Z_47D04100_FABF_4D8C_9C0A_1DEC9335BC02_.wvu.PrintTitles" localSheetId="1" hidden="1">'f2 (2)'!$19:$25</definedName>
    <definedName name="Z_47D04100_FABF_4D8C_9C0A_1DEC9335BC02_.wvu.PrintTitles" localSheetId="2" hidden="1">'f2 (3)'!$19:$25</definedName>
    <definedName name="Z_47D04100_FABF_4D8C_9C0A_1DEC9335BC02_.wvu.PrintTitles" localSheetId="3" hidden="1">'Forma Nr.2 '!$23:$33</definedName>
    <definedName name="Z_4837D77B_C401_4018_A777_ED8FA242E629_.wvu.Cols" localSheetId="0" hidden="1">'f2'!$M:$P</definedName>
    <definedName name="Z_4837D77B_C401_4018_A777_ED8FA242E629_.wvu.Cols" localSheetId="1" hidden="1">'f2 (2)'!$M:$P</definedName>
    <definedName name="Z_4837D77B_C401_4018_A777_ED8FA242E629_.wvu.Cols" localSheetId="2" hidden="1">'f2 (3)'!$M:$P</definedName>
    <definedName name="Z_4837D77B_C401_4018_A777_ED8FA242E629_.wvu.Cols" localSheetId="3" hidden="1">'Forma Nr.2 '!$M:$P</definedName>
    <definedName name="Z_4837D77B_C401_4018_A777_ED8FA242E629_.wvu.PrintTitles" localSheetId="0" hidden="1">'f2'!$19:$25</definedName>
    <definedName name="Z_4837D77B_C401_4018_A777_ED8FA242E629_.wvu.PrintTitles" localSheetId="1" hidden="1">'f2 (2)'!$19:$25</definedName>
    <definedName name="Z_4837D77B_C401_4018_A777_ED8FA242E629_.wvu.PrintTitles" localSheetId="2" hidden="1">'f2 (3)'!$19:$25</definedName>
    <definedName name="Z_4837D77B_C401_4018_A777_ED8FA242E629_.wvu.PrintTitles" localSheetId="3" hidden="1">'Forma Nr.2 '!$23:$33</definedName>
    <definedName name="Z_57A1E72B_DFC1_4C5D_ABA7_C1A26EB31789_.wvu.Cols" localSheetId="0" hidden="1">'f2'!$M:$P</definedName>
    <definedName name="Z_57A1E72B_DFC1_4C5D_ABA7_C1A26EB31789_.wvu.Cols" localSheetId="1" hidden="1">'f2 (2)'!$M:$P</definedName>
    <definedName name="Z_57A1E72B_DFC1_4C5D_ABA7_C1A26EB31789_.wvu.Cols" localSheetId="2" hidden="1">'f2 (3)'!$M:$P</definedName>
    <definedName name="Z_57A1E72B_DFC1_4C5D_ABA7_C1A26EB31789_.wvu.Cols" localSheetId="3" hidden="1">'Forma Nr.2 '!$M:$P</definedName>
    <definedName name="Z_57A1E72B_DFC1_4C5D_ABA7_C1A26EB31789_.wvu.PrintTitles" localSheetId="0" hidden="1">'f2'!$19:$25</definedName>
    <definedName name="Z_57A1E72B_DFC1_4C5D_ABA7_C1A26EB31789_.wvu.PrintTitles" localSheetId="1" hidden="1">'f2 (2)'!$19:$25</definedName>
    <definedName name="Z_57A1E72B_DFC1_4C5D_ABA7_C1A26EB31789_.wvu.PrintTitles" localSheetId="2" hidden="1">'f2 (3)'!$19:$25</definedName>
    <definedName name="Z_57A1E72B_DFC1_4C5D_ABA7_C1A26EB31789_.wvu.PrintTitles" localSheetId="3" hidden="1">'Forma Nr.2 '!$23:$33</definedName>
    <definedName name="Z_5FCAC33A_47AA_47EB_BE57_8622821F3718_.wvu.Cols" localSheetId="0" hidden="1">'f2'!$M:$P</definedName>
    <definedName name="Z_5FCAC33A_47AA_47EB_BE57_8622821F3718_.wvu.Cols" localSheetId="1" hidden="1">'f2 (2)'!$M:$P</definedName>
    <definedName name="Z_5FCAC33A_47AA_47EB_BE57_8622821F3718_.wvu.Cols" localSheetId="2" hidden="1">'f2 (3)'!$M:$P</definedName>
    <definedName name="Z_5FCAC33A_47AA_47EB_BE57_8622821F3718_.wvu.Cols" localSheetId="3" hidden="1">'Forma Nr.2 '!$M:$P</definedName>
    <definedName name="Z_5FCAC33A_47AA_47EB_BE57_8622821F3718_.wvu.PrintTitles" localSheetId="0" hidden="1">'f2'!$19:$25</definedName>
    <definedName name="Z_5FCAC33A_47AA_47EB_BE57_8622821F3718_.wvu.PrintTitles" localSheetId="1" hidden="1">'f2 (2)'!$19:$25</definedName>
    <definedName name="Z_5FCAC33A_47AA_47EB_BE57_8622821F3718_.wvu.PrintTitles" localSheetId="2" hidden="1">'f2 (3)'!$19:$25</definedName>
    <definedName name="Z_5FCAC33A_47AA_47EB_BE57_8622821F3718_.wvu.PrintTitles" localSheetId="3" hidden="1">'Forma Nr.2 '!$23:$33</definedName>
    <definedName name="Z_758123A7_07DC_4CFE_A1C3_A6CC304C1338_.wvu.Cols" localSheetId="0" hidden="1">'f2'!$M:$P</definedName>
    <definedName name="Z_758123A7_07DC_4CFE_A1C3_A6CC304C1338_.wvu.Cols" localSheetId="1" hidden="1">'f2 (2)'!$M:$P</definedName>
    <definedName name="Z_758123A7_07DC_4CFE_A1C3_A6CC304C1338_.wvu.Cols" localSheetId="2" hidden="1">'f2 (3)'!$M:$P</definedName>
    <definedName name="Z_758123A7_07DC_4CFE_A1C3_A6CC304C1338_.wvu.Cols" localSheetId="3" hidden="1">'Forma Nr.2 '!$M:$P</definedName>
    <definedName name="Z_758123A7_07DC_4CFE_A1C3_A6CC304C1338_.wvu.PrintTitles" localSheetId="0" hidden="1">'f2'!$19:$25</definedName>
    <definedName name="Z_758123A7_07DC_4CFE_A1C3_A6CC304C1338_.wvu.PrintTitles" localSheetId="1" hidden="1">'f2 (2)'!$19:$25</definedName>
    <definedName name="Z_758123A7_07DC_4CFE_A1C3_A6CC304C1338_.wvu.PrintTitles" localSheetId="2" hidden="1">'f2 (3)'!$19:$25</definedName>
    <definedName name="Z_758123A7_07DC_4CFE_A1C3_A6CC304C1338_.wvu.PrintTitles" localSheetId="3" hidden="1">'Forma Nr.2 '!$23:$33</definedName>
    <definedName name="Z_75BFD04C_8D34_49C9_A422_0335B0ABD698_.wvu.Cols" localSheetId="0" hidden="1">'f2'!$M:$P</definedName>
    <definedName name="Z_75BFD04C_8D34_49C9_A422_0335B0ABD698_.wvu.Cols" localSheetId="1" hidden="1">'f2 (2)'!$M:$P</definedName>
    <definedName name="Z_75BFD04C_8D34_49C9_A422_0335B0ABD698_.wvu.Cols" localSheetId="2" hidden="1">'f2 (3)'!$M:$P</definedName>
    <definedName name="Z_75BFD04C_8D34_49C9_A422_0335B0ABD698_.wvu.Cols" localSheetId="3" hidden="1">'Forma Nr.2 '!$M:$P</definedName>
    <definedName name="Z_75BFD04C_8D34_49C9_A422_0335B0ABD698_.wvu.PrintTitles" localSheetId="0" hidden="1">'f2'!$19:$25</definedName>
    <definedName name="Z_75BFD04C_8D34_49C9_A422_0335B0ABD698_.wvu.PrintTitles" localSheetId="1" hidden="1">'f2 (2)'!$19:$25</definedName>
    <definedName name="Z_75BFD04C_8D34_49C9_A422_0335B0ABD698_.wvu.PrintTitles" localSheetId="2" hidden="1">'f2 (3)'!$19:$25</definedName>
    <definedName name="Z_75BFD04C_8D34_49C9_A422_0335B0ABD698_.wvu.PrintTitles" localSheetId="3" hidden="1">'Forma Nr.2 '!$23:$33</definedName>
    <definedName name="Z_7A632666_DBD4_4CFF_BD05_66382BD6FB9E_.wvu.Cols" localSheetId="0" hidden="1">'f2'!$M:$P</definedName>
    <definedName name="Z_7A632666_DBD4_4CFF_BD05_66382BD6FB9E_.wvu.Cols" localSheetId="1" hidden="1">'f2 (2)'!$M:$P</definedName>
    <definedName name="Z_7A632666_DBD4_4CFF_BD05_66382BD6FB9E_.wvu.Cols" localSheetId="2" hidden="1">'f2 (3)'!$M:$P</definedName>
    <definedName name="Z_7A632666_DBD4_4CFF_BD05_66382BD6FB9E_.wvu.Cols" localSheetId="3" hidden="1">'Forma Nr.2 '!$M:$P</definedName>
    <definedName name="Z_7A632666_DBD4_4CFF_BD05_66382BD6FB9E_.wvu.PrintTitles" localSheetId="0" hidden="1">'f2'!$19:$25</definedName>
    <definedName name="Z_7A632666_DBD4_4CFF_BD05_66382BD6FB9E_.wvu.PrintTitles" localSheetId="1" hidden="1">'f2 (2)'!$19:$25</definedName>
    <definedName name="Z_7A632666_DBD4_4CFF_BD05_66382BD6FB9E_.wvu.PrintTitles" localSheetId="2" hidden="1">'f2 (3)'!$19:$25</definedName>
    <definedName name="Z_7A632666_DBD4_4CFF_BD05_66382BD6FB9E_.wvu.PrintTitles" localSheetId="3" hidden="1">'Forma Nr.2 '!$23:$33</definedName>
    <definedName name="Z_9B727EDB_49B4_42DC_BF97_3A35178E0BFD_.wvu.Cols" localSheetId="0" hidden="1">'f2'!$M:$P</definedName>
    <definedName name="Z_9B727EDB_49B4_42DC_BF97_3A35178E0BFD_.wvu.Cols" localSheetId="1" hidden="1">'f2 (2)'!$M:$P</definedName>
    <definedName name="Z_9B727EDB_49B4_42DC_BF97_3A35178E0BFD_.wvu.Cols" localSheetId="2" hidden="1">'f2 (3)'!$M:$P</definedName>
    <definedName name="Z_9B727EDB_49B4_42DC_BF97_3A35178E0BFD_.wvu.Cols" localSheetId="3" hidden="1">'Forma Nr.2 '!$M:$P</definedName>
    <definedName name="Z_9B727EDB_49B4_42DC_BF97_3A35178E0BFD_.wvu.PrintTitles" localSheetId="0" hidden="1">'f2'!$19:$25</definedName>
    <definedName name="Z_9B727EDB_49B4_42DC_BF97_3A35178E0BFD_.wvu.PrintTitles" localSheetId="1" hidden="1">'f2 (2)'!$19:$25</definedName>
    <definedName name="Z_9B727EDB_49B4_42DC_BF97_3A35178E0BFD_.wvu.PrintTitles" localSheetId="2" hidden="1">'f2 (3)'!$19:$25</definedName>
    <definedName name="Z_9B727EDB_49B4_42DC_BF97_3A35178E0BFD_.wvu.PrintTitles" localSheetId="3" hidden="1">'Forma Nr.2 '!$23:$29</definedName>
    <definedName name="Z_A64B7B98_B658_4E89_BA3D_F49D1265D61E_.wvu.Cols" localSheetId="0" hidden="1">'f2'!$M:$P</definedName>
    <definedName name="Z_A64B7B98_B658_4E89_BA3D_F49D1265D61E_.wvu.Cols" localSheetId="1" hidden="1">'f2 (2)'!$M:$P</definedName>
    <definedName name="Z_A64B7B98_B658_4E89_BA3D_F49D1265D61E_.wvu.Cols" localSheetId="2" hidden="1">'f2 (3)'!$M:$P</definedName>
    <definedName name="Z_A64B7B98_B658_4E89_BA3D_F49D1265D61E_.wvu.Cols" localSheetId="3" hidden="1">'Forma Nr.2 '!$M:$P</definedName>
    <definedName name="Z_A64B7B98_B658_4E89_BA3D_F49D1265D61E_.wvu.PrintTitles" localSheetId="0" hidden="1">'f2'!$19:$25</definedName>
    <definedName name="Z_A64B7B98_B658_4E89_BA3D_F49D1265D61E_.wvu.PrintTitles" localSheetId="1" hidden="1">'f2 (2)'!$19:$25</definedName>
    <definedName name="Z_A64B7B98_B658_4E89_BA3D_F49D1265D61E_.wvu.PrintTitles" localSheetId="2" hidden="1">'f2 (3)'!$19:$25</definedName>
    <definedName name="Z_A64B7B98_B658_4E89_BA3D_F49D1265D61E_.wvu.PrintTitles" localSheetId="3" hidden="1">'Forma Nr.2 '!$23:$33</definedName>
    <definedName name="Z_B9470AF3_226B_4213_A7B5_37AA221FCC86_.wvu.Cols" localSheetId="0" hidden="1">'f2'!$M:$P</definedName>
    <definedName name="Z_B9470AF3_226B_4213_A7B5_37AA221FCC86_.wvu.Cols" localSheetId="1" hidden="1">'f2 (2)'!$M:$P</definedName>
    <definedName name="Z_B9470AF3_226B_4213_A7B5_37AA221FCC86_.wvu.Cols" localSheetId="2" hidden="1">'f2 (3)'!$M:$P</definedName>
    <definedName name="Z_B9470AF3_226B_4213_A7B5_37AA221FCC86_.wvu.Cols" localSheetId="3" hidden="1">'Forma Nr.2 '!$M:$P</definedName>
    <definedName name="Z_B9470AF3_226B_4213_A7B5_37AA221FCC86_.wvu.PrintTitles" localSheetId="0" hidden="1">'f2'!$19:$25</definedName>
    <definedName name="Z_B9470AF3_226B_4213_A7B5_37AA221FCC86_.wvu.PrintTitles" localSheetId="1" hidden="1">'f2 (2)'!$19:$25</definedName>
    <definedName name="Z_B9470AF3_226B_4213_A7B5_37AA221FCC86_.wvu.PrintTitles" localSheetId="2" hidden="1">'f2 (3)'!$19:$25</definedName>
    <definedName name="Z_B9470AF3_226B_4213_A7B5_37AA221FCC86_.wvu.PrintTitles" localSheetId="3" hidden="1">'Forma Nr.2 '!$23:$33</definedName>
    <definedName name="Z_D669FC1B_AE0B_4417_8D6F_8460D68D5677_.wvu.Cols" localSheetId="0" hidden="1">'f2'!$M:$P</definedName>
    <definedName name="Z_D669FC1B_AE0B_4417_8D6F_8460D68D5677_.wvu.Cols" localSheetId="1" hidden="1">'f2 (2)'!$M:$P</definedName>
    <definedName name="Z_D669FC1B_AE0B_4417_8D6F_8460D68D5677_.wvu.Cols" localSheetId="2" hidden="1">'f2 (3)'!$M:$P</definedName>
    <definedName name="Z_D669FC1B_AE0B_4417_8D6F_8460D68D5677_.wvu.Cols" localSheetId="3" hidden="1">'Forma Nr.2 '!$M:$P</definedName>
    <definedName name="Z_D669FC1B_AE0B_4417_8D6F_8460D68D5677_.wvu.PrintTitles" localSheetId="0" hidden="1">'f2'!$19:$25</definedName>
    <definedName name="Z_D669FC1B_AE0B_4417_8D6F_8460D68D5677_.wvu.PrintTitles" localSheetId="1" hidden="1">'f2 (2)'!$19:$25</definedName>
    <definedName name="Z_D669FC1B_AE0B_4417_8D6F_8460D68D5677_.wvu.PrintTitles" localSheetId="2" hidden="1">'f2 (3)'!$19:$25</definedName>
    <definedName name="Z_D669FC1B_AE0B_4417_8D6F_8460D68D5677_.wvu.PrintTitles" localSheetId="3" hidden="1">'Forma Nr.2 '!$23:$29</definedName>
    <definedName name="Z_DF4717B8_E960_4300_AF40_4AC5F93B40E3_.wvu.Cols" localSheetId="0" hidden="1">'f2'!$M:$P</definedName>
    <definedName name="Z_DF4717B8_E960_4300_AF40_4AC5F93B40E3_.wvu.Cols" localSheetId="1" hidden="1">'f2 (2)'!$M:$P</definedName>
    <definedName name="Z_DF4717B8_E960_4300_AF40_4AC5F93B40E3_.wvu.Cols" localSheetId="2" hidden="1">'f2 (3)'!$M:$P</definedName>
    <definedName name="Z_DF4717B8_E960_4300_AF40_4AC5F93B40E3_.wvu.Cols" localSheetId="3" hidden="1">'Forma Nr.2 '!$M:$P</definedName>
    <definedName name="Z_DF4717B8_E960_4300_AF40_4AC5F93B40E3_.wvu.PrintTitles" localSheetId="0" hidden="1">'f2'!$19:$25</definedName>
    <definedName name="Z_DF4717B8_E960_4300_AF40_4AC5F93B40E3_.wvu.PrintTitles" localSheetId="1" hidden="1">'f2 (2)'!$19:$25</definedName>
    <definedName name="Z_DF4717B8_E960_4300_AF40_4AC5F93B40E3_.wvu.PrintTitles" localSheetId="2" hidden="1">'f2 (3)'!$19:$25</definedName>
    <definedName name="Z_DF4717B8_E960_4300_AF40_4AC5F93B40E3_.wvu.PrintTitles" localSheetId="3" hidden="1">'Forma Nr.2 '!$23:$29</definedName>
    <definedName name="Z_F677807F_46FD_43C6_BB8F_08ECC7636E03_.wvu.Cols" localSheetId="0" hidden="1">'f2'!$M:$P</definedName>
    <definedName name="Z_F677807F_46FD_43C6_BB8F_08ECC7636E03_.wvu.Cols" localSheetId="1" hidden="1">'f2 (2)'!$M:$P</definedName>
    <definedName name="Z_F677807F_46FD_43C6_BB8F_08ECC7636E03_.wvu.Cols" localSheetId="2" hidden="1">'f2 (3)'!$M:$P</definedName>
    <definedName name="Z_F677807F_46FD_43C6_BB8F_08ECC7636E03_.wvu.Cols" localSheetId="3" hidden="1">'Forma Nr.2 '!$M:$P</definedName>
    <definedName name="Z_F677807F_46FD_43C6_BB8F_08ECC7636E03_.wvu.PrintTitles" localSheetId="0" hidden="1">'f2'!$19:$25</definedName>
    <definedName name="Z_F677807F_46FD_43C6_BB8F_08ECC7636E03_.wvu.PrintTitles" localSheetId="1" hidden="1">'f2 (2)'!$19:$25</definedName>
    <definedName name="Z_F677807F_46FD_43C6_BB8F_08ECC7636E03_.wvu.PrintTitles" localSheetId="2" hidden="1">'f2 (3)'!$19:$25</definedName>
    <definedName name="Z_F677807F_46FD_43C6_BB8F_08ECC7636E03_.wvu.PrintTitles" localSheetId="3" hidden="1">'Forma Nr.2 '!$23:$33</definedName>
  </definedNames>
  <calcPr calcId="145621"/>
  <customWorkbookViews>
    <customWorkbookView name="User - Individuali peržiūra" guid="{0C4DEBB3-5DC0-4A0B-A8A2-CC84AB3817AE}" mergeInterval="0" personalView="1" maximized="1" windowWidth="1916" windowHeight="850" activeSheetId="4"/>
    <customWorkbookView name="Renata - Individuali peržiūra" guid="{0F6C7AC1-7ABB-40A6-B210-0DE58FC3C6C5}" mergeInterval="0" personalView="1" maximized="1" xWindow="-9" yWindow="-9" windowWidth="2578" windowHeight="1408" activeSheetId="4"/>
    <customWorkbookView name="TAMALIŪNIENĖ Vilija - Individuali peržiūra" guid="{A64B7B98-B658-4E89-BA3D-F49D1265D61E}" mergeInterval="0" personalView="1" maximized="1" xWindow="-9" yWindow="-9" windowWidth="1938" windowHeight="1048" activeSheetId="4"/>
    <customWorkbookView name="DRAZDAUSKIENĖ Nijolė - Individuali peržiūra" guid="{758123A7-07DC-4CFE-A1C3-A6CC304C1338}" mergeInterval="0" personalView="1" maximized="1" xWindow="-8" yWindow="-8" windowWidth="1936" windowHeight="1056" activeSheetId="4"/>
    <customWorkbookView name="Rita Dasevičienė - Individuali peržiūra" guid="{75BFD04C-8D34-49C9-A422-0335B0ABD698}" mergeInterval="0" personalView="1" maximized="1" windowWidth="1916" windowHeight="803" activeSheetId="4"/>
    <customWorkbookView name="Lina Šiurkienė - Individuali peržiūra" guid="{4837D77B-C401-4018-A777-ED8FA242E629}" mergeInterval="0" personalView="1" maximized="1" windowWidth="1916" windowHeight="854" activeSheetId="4"/>
    <customWorkbookView name="Renata Karpavičienė - Individuali peržiūra" guid="{47D04100-FABF-4D8C-9C0A-1DEC9335BC02}" mergeInterval="0" personalView="1" maximized="1" windowWidth="1916" windowHeight="854" activeSheetId="4"/>
    <customWorkbookView name="Brigita Šidlauskaitė-Riazanova - Individuali peržiūra" guid="{112AFAC2-77EA-44AA-BEEF-6812D11534CE}" mergeInterval="0" personalView="1" maximized="1" windowWidth="1916" windowHeight="814" activeSheetId="4"/>
    <customWorkbookView name="Marija Čekanavičienė - Individuali peržiūra" guid="{05B54777-5D6F-4067-9B5E-F0A938B54982}" mergeInterval="0" personalView="1" maximized="1" windowWidth="1916" windowHeight="865" activeSheetId="3"/>
    <customWorkbookView name="AZ - Personal View" guid="{9B727EDB-49B4-42DC-BF97-3A35178E0BFD}" mergeInterval="0" personalView="1" maximized="1" windowWidth="1276" windowHeight="856" activeSheetId="3"/>
    <customWorkbookView name="Agnė Baronaitė - Individuali peržiūra" guid="{D669FC1B-AE0B-4417-8D6F-8460D68D5677}" mergeInterval="0" personalView="1" maximized="1" windowWidth="1916" windowHeight="855" activeSheetId="3"/>
    <customWorkbookView name="irmila@lrs.lt - Personal View" guid="{DF4717B8-E960-4300-AF40-4AC5F93B40E3}" mergeInterval="0" personalView="1" maximized="1" windowWidth="1916" windowHeight="1029" activeSheetId="3"/>
    <customWorkbookView name="Živilė Grigienė - Individuali peržiūra" guid="{5FCAC33A-47AA-47EB-BE57-8622821F3718}" mergeInterval="0" personalView="1" maximized="1" windowWidth="1003" windowHeight="803" activeSheetId="4" showComments="commIndAndComment"/>
    <customWorkbookView name="Jurgita Subačienė - Individuali peržiūra" guid="{B9470AF3-226B-4213-A7B5-37AA221FCC86}" mergeInterval="0" personalView="1" maximized="1" windowWidth="1801" windowHeight="758" activeSheetId="4"/>
    <customWorkbookView name="Vaida Matiliūnienė - Individuali peržiūra" guid="{F677807F-46FD-43C6-BB8F-08ECC7636E03}" mergeInterval="0" personalView="1" maximized="1" windowWidth="1504" windowHeight="538" activeSheetId="4"/>
    <customWorkbookView name="Greta Adomaitė - Individuali peržiūra" guid="{7A632666-DBD4-4CFF-BD05-66382BD6FB9E}" mergeInterval="0" personalView="1" maximized="1" windowWidth="1916" windowHeight="824" activeSheetId="4" showComments="commIndAndComment"/>
    <customWorkbookView name="Jolanta Puodžiūnienė - Individuali peržiūra" guid="{57A1E72B-DFC1-4C5D-ABA7-C1A26EB31789}" mergeInterval="0" personalView="1" maximized="1" windowWidth="1596" windowHeight="534" activeSheetId="4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37" i="4" l="1"/>
  <c r="L136" i="4" s="1"/>
  <c r="L135" i="4" s="1"/>
  <c r="K137" i="4"/>
  <c r="K136" i="4" s="1"/>
  <c r="K135" i="4" s="1"/>
  <c r="J137" i="4"/>
  <c r="J136" i="4" s="1"/>
  <c r="J135" i="4" s="1"/>
  <c r="I137" i="4"/>
  <c r="I136" i="4" s="1"/>
  <c r="I135" i="4" s="1"/>
  <c r="L290" i="4" l="1"/>
  <c r="K290" i="4"/>
  <c r="L221" i="4" l="1"/>
  <c r="K221" i="4"/>
  <c r="I221" i="4"/>
  <c r="J221" i="4"/>
  <c r="J161" i="4" l="1"/>
  <c r="K161" i="4"/>
  <c r="L161" i="4"/>
  <c r="I161" i="4"/>
  <c r="I365" i="4" l="1"/>
  <c r="I338" i="4"/>
  <c r="I340" i="4"/>
  <c r="I343" i="4"/>
  <c r="J315" i="4"/>
  <c r="J314" i="4" s="1"/>
  <c r="J311" i="4"/>
  <c r="J308" i="4"/>
  <c r="I306" i="4"/>
  <c r="I308" i="4"/>
  <c r="I311" i="4"/>
  <c r="L278" i="4"/>
  <c r="L275" i="4"/>
  <c r="I278" i="4"/>
  <c r="I275" i="4"/>
  <c r="I243" i="4"/>
  <c r="I151" i="4"/>
  <c r="I150" i="4" s="1"/>
  <c r="I110" i="4"/>
  <c r="I109" i="4" s="1"/>
  <c r="I84" i="4"/>
  <c r="I83" i="4" s="1"/>
  <c r="I82" i="4" s="1"/>
  <c r="K40" i="4"/>
  <c r="I40" i="4"/>
  <c r="I305" i="4" l="1"/>
  <c r="J38" i="4"/>
  <c r="K38" i="4"/>
  <c r="L38" i="4"/>
  <c r="I38" i="4"/>
  <c r="J40" i="4"/>
  <c r="L40" i="4"/>
  <c r="J365" i="4"/>
  <c r="K365" i="4"/>
  <c r="L365" i="4"/>
  <c r="J343" i="4"/>
  <c r="K343" i="4"/>
  <c r="L343" i="4"/>
  <c r="J340" i="4"/>
  <c r="K340" i="4"/>
  <c r="L340" i="4"/>
  <c r="J338" i="4"/>
  <c r="K338" i="4"/>
  <c r="L338" i="4"/>
  <c r="M338" i="4"/>
  <c r="N338" i="4"/>
  <c r="O338" i="4"/>
  <c r="P338" i="4"/>
  <c r="J84" i="4"/>
  <c r="J83" i="4" s="1"/>
  <c r="J82" i="4" s="1"/>
  <c r="K84" i="4"/>
  <c r="K83" i="4" s="1"/>
  <c r="K82" i="4" s="1"/>
  <c r="L84" i="4"/>
  <c r="L83" i="4" s="1"/>
  <c r="L82" i="4" s="1"/>
  <c r="K308" i="4"/>
  <c r="L308" i="4"/>
  <c r="K311" i="4"/>
  <c r="L311" i="4"/>
  <c r="J278" i="4"/>
  <c r="K278" i="4"/>
  <c r="J275" i="4"/>
  <c r="K275" i="4"/>
  <c r="J273" i="4"/>
  <c r="K273" i="4"/>
  <c r="L273" i="4"/>
  <c r="L272" i="4" s="1"/>
  <c r="I273" i="4"/>
  <c r="I272" i="4" s="1"/>
  <c r="J246" i="4"/>
  <c r="K246" i="4"/>
  <c r="L246" i="4"/>
  <c r="I246" i="4"/>
  <c r="J243" i="4"/>
  <c r="K243" i="4"/>
  <c r="L243" i="4"/>
  <c r="J110" i="4"/>
  <c r="J109" i="4" s="1"/>
  <c r="K110" i="4"/>
  <c r="K109" i="4" s="1"/>
  <c r="L110" i="4"/>
  <c r="L109" i="4" s="1"/>
  <c r="M221" i="4"/>
  <c r="N221" i="4"/>
  <c r="O221" i="4"/>
  <c r="P221" i="4"/>
  <c r="J151" i="4"/>
  <c r="J150" i="4" s="1"/>
  <c r="K151" i="4"/>
  <c r="K150" i="4" s="1"/>
  <c r="L151" i="4"/>
  <c r="L150" i="4" s="1"/>
  <c r="I37" i="4" l="1"/>
  <c r="I337" i="4"/>
  <c r="I282" i="4"/>
  <c r="I281" i="4" s="1"/>
  <c r="I220" i="4"/>
  <c r="I364" i="4"/>
  <c r="I359" i="4"/>
  <c r="I358" i="4" s="1"/>
  <c r="I355" i="4"/>
  <c r="I354" i="4" s="1"/>
  <c r="I351" i="4"/>
  <c r="I350" i="4" s="1"/>
  <c r="I347" i="4"/>
  <c r="I346" i="4" s="1"/>
  <c r="I333" i="4"/>
  <c r="I332" i="4" s="1"/>
  <c r="I330" i="4"/>
  <c r="I329" i="4" s="1"/>
  <c r="I327" i="4"/>
  <c r="I326" i="4" s="1"/>
  <c r="I323" i="4"/>
  <c r="I322" i="4" s="1"/>
  <c r="I319" i="4"/>
  <c r="I318" i="4" s="1"/>
  <c r="I315" i="4"/>
  <c r="I314" i="4" s="1"/>
  <c r="I300" i="4"/>
  <c r="I299" i="4" s="1"/>
  <c r="I297" i="4"/>
  <c r="I296" i="4" s="1"/>
  <c r="I294" i="4"/>
  <c r="I293" i="4" s="1"/>
  <c r="I290" i="4"/>
  <c r="I289" i="4" s="1"/>
  <c r="I286" i="4"/>
  <c r="I285" i="4" s="1"/>
  <c r="I268" i="4"/>
  <c r="I267" i="4" s="1"/>
  <c r="I265" i="4"/>
  <c r="I264" i="4" s="1"/>
  <c r="I262" i="4"/>
  <c r="I261" i="4" s="1"/>
  <c r="I258" i="4"/>
  <c r="I257" i="4" s="1"/>
  <c r="I254" i="4"/>
  <c r="I253" i="4" s="1"/>
  <c r="I250" i="4"/>
  <c r="I249" i="4" s="1"/>
  <c r="I234" i="4"/>
  <c r="I233" i="4" s="1"/>
  <c r="I232" i="4" s="1"/>
  <c r="I211" i="4"/>
  <c r="I207" i="4"/>
  <c r="I206" i="4" s="1"/>
  <c r="I202" i="4"/>
  <c r="I201" i="4" s="1"/>
  <c r="I191" i="4"/>
  <c r="I190" i="4" s="1"/>
  <c r="I188" i="4"/>
  <c r="I187" i="4" s="1"/>
  <c r="I166" i="4"/>
  <c r="I165" i="4" s="1"/>
  <c r="I155" i="4"/>
  <c r="I147" i="4"/>
  <c r="I133" i="4"/>
  <c r="I132" i="4" s="1"/>
  <c r="I131" i="4" s="1"/>
  <c r="I129" i="4"/>
  <c r="I106" i="4"/>
  <c r="I105" i="4" s="1"/>
  <c r="I104" i="4" s="1"/>
  <c r="I101" i="4"/>
  <c r="I100" i="4" s="1"/>
  <c r="I99" i="4" s="1"/>
  <c r="I96" i="4"/>
  <c r="I95" i="4" s="1"/>
  <c r="I94" i="4" s="1"/>
  <c r="I78" i="4"/>
  <c r="I77" i="4" s="1"/>
  <c r="I73" i="4"/>
  <c r="I72" i="4" s="1"/>
  <c r="I49" i="4"/>
  <c r="I48" i="4" s="1"/>
  <c r="I47" i="4" s="1"/>
  <c r="I46" i="4" s="1"/>
  <c r="I44" i="4"/>
  <c r="I43" i="4" s="1"/>
  <c r="I42" i="4" s="1"/>
  <c r="I304" i="4" l="1"/>
  <c r="I271" i="4"/>
  <c r="I93" i="4"/>
  <c r="L49" i="4"/>
  <c r="K49" i="4"/>
  <c r="L180" i="4"/>
  <c r="K180" i="4"/>
  <c r="J180" i="4"/>
  <c r="I180" i="4"/>
  <c r="L89" i="4"/>
  <c r="K89" i="4"/>
  <c r="J89" i="4"/>
  <c r="I89" i="4"/>
  <c r="I88" i="4" s="1"/>
  <c r="I87" i="4" s="1"/>
  <c r="I86" i="4" s="1"/>
  <c r="J49" i="4"/>
  <c r="J364" i="4" l="1"/>
  <c r="L364" i="4"/>
  <c r="K364" i="4"/>
  <c r="L362" i="4"/>
  <c r="L361" i="4" s="1"/>
  <c r="K362" i="4"/>
  <c r="K361" i="4" s="1"/>
  <c r="J362" i="4"/>
  <c r="J361" i="4" s="1"/>
  <c r="I362" i="4"/>
  <c r="I361" i="4" s="1"/>
  <c r="I336" i="4" s="1"/>
  <c r="I303" i="4" s="1"/>
  <c r="L359" i="4"/>
  <c r="L358" i="4" s="1"/>
  <c r="K359" i="4"/>
  <c r="K358" i="4" s="1"/>
  <c r="J359" i="4"/>
  <c r="J358" i="4" s="1"/>
  <c r="L355" i="4"/>
  <c r="L354" i="4" s="1"/>
  <c r="K355" i="4"/>
  <c r="K354" i="4" s="1"/>
  <c r="J355" i="4"/>
  <c r="J354" i="4" s="1"/>
  <c r="L351" i="4"/>
  <c r="L350" i="4" s="1"/>
  <c r="K351" i="4"/>
  <c r="K350" i="4" s="1"/>
  <c r="J351" i="4"/>
  <c r="J350" i="4" s="1"/>
  <c r="L347" i="4"/>
  <c r="L346" i="4" s="1"/>
  <c r="K347" i="4"/>
  <c r="K346" i="4" s="1"/>
  <c r="J347" i="4"/>
  <c r="J346" i="4" s="1"/>
  <c r="L337" i="4"/>
  <c r="K337" i="4"/>
  <c r="J337" i="4"/>
  <c r="L333" i="4"/>
  <c r="L332" i="4" s="1"/>
  <c r="K333" i="4"/>
  <c r="K332" i="4" s="1"/>
  <c r="J333" i="4"/>
  <c r="J332" i="4" s="1"/>
  <c r="L330" i="4"/>
  <c r="L329" i="4" s="1"/>
  <c r="K330" i="4"/>
  <c r="K329" i="4" s="1"/>
  <c r="J330" i="4"/>
  <c r="J329" i="4" s="1"/>
  <c r="L327" i="4"/>
  <c r="L326" i="4" s="1"/>
  <c r="K327" i="4"/>
  <c r="K326" i="4" s="1"/>
  <c r="J327" i="4"/>
  <c r="J326" i="4" s="1"/>
  <c r="L323" i="4"/>
  <c r="L322" i="4" s="1"/>
  <c r="K323" i="4"/>
  <c r="K322" i="4" s="1"/>
  <c r="J323" i="4"/>
  <c r="J322" i="4" s="1"/>
  <c r="L319" i="4"/>
  <c r="L318" i="4" s="1"/>
  <c r="K319" i="4"/>
  <c r="K318" i="4" s="1"/>
  <c r="J319" i="4"/>
  <c r="J318" i="4" s="1"/>
  <c r="L315" i="4"/>
  <c r="L314" i="4" s="1"/>
  <c r="K315" i="4"/>
  <c r="K314" i="4" s="1"/>
  <c r="L306" i="4"/>
  <c r="L305" i="4" s="1"/>
  <c r="K306" i="4"/>
  <c r="K305" i="4" s="1"/>
  <c r="J306" i="4"/>
  <c r="J305" i="4" s="1"/>
  <c r="L300" i="4"/>
  <c r="L299" i="4" s="1"/>
  <c r="K300" i="4"/>
  <c r="K299" i="4" s="1"/>
  <c r="J300" i="4"/>
  <c r="J299" i="4" s="1"/>
  <c r="L297" i="4"/>
  <c r="L296" i="4" s="1"/>
  <c r="K297" i="4"/>
  <c r="K296" i="4" s="1"/>
  <c r="J297" i="4"/>
  <c r="J296" i="4" s="1"/>
  <c r="L294" i="4"/>
  <c r="L293" i="4" s="1"/>
  <c r="K294" i="4"/>
  <c r="K293" i="4" s="1"/>
  <c r="J294" i="4"/>
  <c r="J293" i="4" s="1"/>
  <c r="J290" i="4"/>
  <c r="J289" i="4" s="1"/>
  <c r="L286" i="4"/>
  <c r="L285" i="4" s="1"/>
  <c r="K286" i="4"/>
  <c r="K285" i="4" s="1"/>
  <c r="J286" i="4"/>
  <c r="J285" i="4" s="1"/>
  <c r="L282" i="4"/>
  <c r="L281" i="4" s="1"/>
  <c r="K282" i="4"/>
  <c r="K281" i="4" s="1"/>
  <c r="J282" i="4"/>
  <c r="J281" i="4" s="1"/>
  <c r="K272" i="4"/>
  <c r="J272" i="4"/>
  <c r="L268" i="4"/>
  <c r="L267" i="4" s="1"/>
  <c r="K268" i="4"/>
  <c r="K267" i="4" s="1"/>
  <c r="J268" i="4"/>
  <c r="J267" i="4" s="1"/>
  <c r="L265" i="4"/>
  <c r="L264" i="4" s="1"/>
  <c r="K265" i="4"/>
  <c r="K264" i="4" s="1"/>
  <c r="J265" i="4"/>
  <c r="J264" i="4" s="1"/>
  <c r="L262" i="4"/>
  <c r="L261" i="4" s="1"/>
  <c r="K262" i="4"/>
  <c r="K261" i="4" s="1"/>
  <c r="J262" i="4"/>
  <c r="J261" i="4" s="1"/>
  <c r="L258" i="4"/>
  <c r="L257" i="4" s="1"/>
  <c r="K258" i="4"/>
  <c r="K257" i="4" s="1"/>
  <c r="J258" i="4"/>
  <c r="J257" i="4" s="1"/>
  <c r="L254" i="4"/>
  <c r="L253" i="4" s="1"/>
  <c r="K254" i="4"/>
  <c r="K253" i="4" s="1"/>
  <c r="J254" i="4"/>
  <c r="J253" i="4" s="1"/>
  <c r="L250" i="4"/>
  <c r="L249" i="4" s="1"/>
  <c r="K250" i="4"/>
  <c r="K249" i="4" s="1"/>
  <c r="J250" i="4"/>
  <c r="J249" i="4" s="1"/>
  <c r="L241" i="4"/>
  <c r="L240" i="4" s="1"/>
  <c r="K241" i="4"/>
  <c r="K240" i="4" s="1"/>
  <c r="J241" i="4"/>
  <c r="J240" i="4" s="1"/>
  <c r="I241" i="4"/>
  <c r="I240" i="4" s="1"/>
  <c r="L234" i="4"/>
  <c r="L233" i="4" s="1"/>
  <c r="L232" i="4" s="1"/>
  <c r="K234" i="4"/>
  <c r="K233" i="4" s="1"/>
  <c r="K232" i="4" s="1"/>
  <c r="J234" i="4"/>
  <c r="J233" i="4" s="1"/>
  <c r="J232" i="4" s="1"/>
  <c r="L230" i="4"/>
  <c r="L229" i="4" s="1"/>
  <c r="L228" i="4" s="1"/>
  <c r="K230" i="4"/>
  <c r="K229" i="4" s="1"/>
  <c r="K228" i="4" s="1"/>
  <c r="J230" i="4"/>
  <c r="J229" i="4" s="1"/>
  <c r="J228" i="4" s="1"/>
  <c r="I230" i="4"/>
  <c r="I229" i="4" s="1"/>
  <c r="I228" i="4" s="1"/>
  <c r="L220" i="4"/>
  <c r="K220" i="4"/>
  <c r="J220" i="4"/>
  <c r="L218" i="4"/>
  <c r="L217" i="4" s="1"/>
  <c r="K218" i="4"/>
  <c r="K217" i="4" s="1"/>
  <c r="J218" i="4"/>
  <c r="J217" i="4" s="1"/>
  <c r="I218" i="4"/>
  <c r="I217" i="4" s="1"/>
  <c r="I216" i="4" s="1"/>
  <c r="L211" i="4"/>
  <c r="K211" i="4"/>
  <c r="K210" i="4" s="1"/>
  <c r="K209" i="4" s="1"/>
  <c r="J211" i="4"/>
  <c r="J210" i="4" s="1"/>
  <c r="J209" i="4" s="1"/>
  <c r="I210" i="4"/>
  <c r="I209" i="4" s="1"/>
  <c r="L210" i="4"/>
  <c r="L209" i="4" s="1"/>
  <c r="L207" i="4"/>
  <c r="L206" i="4" s="1"/>
  <c r="K207" i="4"/>
  <c r="K206" i="4" s="1"/>
  <c r="J207" i="4"/>
  <c r="J206" i="4" s="1"/>
  <c r="L202" i="4"/>
  <c r="L201" i="4" s="1"/>
  <c r="K202" i="4"/>
  <c r="K201" i="4" s="1"/>
  <c r="J202" i="4"/>
  <c r="J201" i="4" s="1"/>
  <c r="L196" i="4"/>
  <c r="L195" i="4" s="1"/>
  <c r="K196" i="4"/>
  <c r="K195" i="4" s="1"/>
  <c r="J196" i="4"/>
  <c r="J195" i="4" s="1"/>
  <c r="I196" i="4"/>
  <c r="I195" i="4" s="1"/>
  <c r="I186" i="4" s="1"/>
  <c r="L191" i="4"/>
  <c r="L190" i="4" s="1"/>
  <c r="K191" i="4"/>
  <c r="K190" i="4" s="1"/>
  <c r="J191" i="4"/>
  <c r="J190" i="4" s="1"/>
  <c r="L188" i="4"/>
  <c r="L187" i="4" s="1"/>
  <c r="K188" i="4"/>
  <c r="K187" i="4" s="1"/>
  <c r="J188" i="4"/>
  <c r="J187" i="4" s="1"/>
  <c r="L179" i="4"/>
  <c r="K179" i="4"/>
  <c r="J179" i="4"/>
  <c r="I179" i="4"/>
  <c r="L175" i="4"/>
  <c r="L174" i="4" s="1"/>
  <c r="K175" i="4"/>
  <c r="K174" i="4" s="1"/>
  <c r="J175" i="4"/>
  <c r="J174" i="4" s="1"/>
  <c r="I175" i="4"/>
  <c r="I174" i="4" s="1"/>
  <c r="I173" i="4" s="1"/>
  <c r="L171" i="4"/>
  <c r="L170" i="4" s="1"/>
  <c r="L169" i="4" s="1"/>
  <c r="K171" i="4"/>
  <c r="K170" i="4" s="1"/>
  <c r="K169" i="4" s="1"/>
  <c r="J171" i="4"/>
  <c r="J170" i="4" s="1"/>
  <c r="J169" i="4" s="1"/>
  <c r="I171" i="4"/>
  <c r="I170" i="4" s="1"/>
  <c r="I169" i="4" s="1"/>
  <c r="L166" i="4"/>
  <c r="L165" i="4" s="1"/>
  <c r="K166" i="4"/>
  <c r="K165" i="4" s="1"/>
  <c r="J166" i="4"/>
  <c r="J165" i="4" s="1"/>
  <c r="L160" i="4"/>
  <c r="K160" i="4"/>
  <c r="J160" i="4"/>
  <c r="I160" i="4"/>
  <c r="I159" i="4" s="1"/>
  <c r="I158" i="4" s="1"/>
  <c r="L155" i="4"/>
  <c r="L154" i="4" s="1"/>
  <c r="L153" i="4" s="1"/>
  <c r="K155" i="4"/>
  <c r="K154" i="4" s="1"/>
  <c r="K153" i="4" s="1"/>
  <c r="J155" i="4"/>
  <c r="J154" i="4" s="1"/>
  <c r="J153" i="4" s="1"/>
  <c r="I154" i="4"/>
  <c r="I153" i="4" s="1"/>
  <c r="L147" i="4"/>
  <c r="L146" i="4" s="1"/>
  <c r="L145" i="4" s="1"/>
  <c r="K147" i="4"/>
  <c r="K146" i="4" s="1"/>
  <c r="K145" i="4" s="1"/>
  <c r="J147" i="4"/>
  <c r="J146" i="4" s="1"/>
  <c r="J145" i="4" s="1"/>
  <c r="I146" i="4"/>
  <c r="I145" i="4" s="1"/>
  <c r="L142" i="4"/>
  <c r="L141" i="4" s="1"/>
  <c r="L140" i="4" s="1"/>
  <c r="K142" i="4"/>
  <c r="K141" i="4" s="1"/>
  <c r="K140" i="4" s="1"/>
  <c r="J142" i="4"/>
  <c r="J141" i="4" s="1"/>
  <c r="J140" i="4" s="1"/>
  <c r="I142" i="4"/>
  <c r="I141" i="4" s="1"/>
  <c r="I140" i="4" s="1"/>
  <c r="L133" i="4"/>
  <c r="L132" i="4" s="1"/>
  <c r="L131" i="4" s="1"/>
  <c r="K133" i="4"/>
  <c r="K132" i="4" s="1"/>
  <c r="K131" i="4" s="1"/>
  <c r="J133" i="4"/>
  <c r="J132" i="4" s="1"/>
  <c r="J131" i="4" s="1"/>
  <c r="L129" i="4"/>
  <c r="L128" i="4" s="1"/>
  <c r="L127" i="4" s="1"/>
  <c r="K129" i="4"/>
  <c r="K128" i="4" s="1"/>
  <c r="K127" i="4" s="1"/>
  <c r="J129" i="4"/>
  <c r="J128" i="4" s="1"/>
  <c r="J127" i="4" s="1"/>
  <c r="I128" i="4"/>
  <c r="I127" i="4" s="1"/>
  <c r="L125" i="4"/>
  <c r="L124" i="4" s="1"/>
  <c r="L123" i="4" s="1"/>
  <c r="K125" i="4"/>
  <c r="K124" i="4" s="1"/>
  <c r="K123" i="4" s="1"/>
  <c r="J125" i="4"/>
  <c r="J124" i="4" s="1"/>
  <c r="J123" i="4" s="1"/>
  <c r="I125" i="4"/>
  <c r="I124" i="4" s="1"/>
  <c r="I123" i="4" s="1"/>
  <c r="L121" i="4"/>
  <c r="L120" i="4" s="1"/>
  <c r="L119" i="4" s="1"/>
  <c r="K121" i="4"/>
  <c r="K120" i="4" s="1"/>
  <c r="K119" i="4" s="1"/>
  <c r="J121" i="4"/>
  <c r="J120" i="4" s="1"/>
  <c r="J119" i="4" s="1"/>
  <c r="I121" i="4"/>
  <c r="I120" i="4" s="1"/>
  <c r="I119" i="4" s="1"/>
  <c r="L116" i="4"/>
  <c r="L115" i="4" s="1"/>
  <c r="L114" i="4" s="1"/>
  <c r="K116" i="4"/>
  <c r="K115" i="4" s="1"/>
  <c r="K114" i="4" s="1"/>
  <c r="J116" i="4"/>
  <c r="J115" i="4" s="1"/>
  <c r="J114" i="4" s="1"/>
  <c r="I116" i="4"/>
  <c r="I115" i="4" s="1"/>
  <c r="I114" i="4" s="1"/>
  <c r="L106" i="4"/>
  <c r="L105" i="4" s="1"/>
  <c r="L104" i="4" s="1"/>
  <c r="K106" i="4"/>
  <c r="K105" i="4" s="1"/>
  <c r="K104" i="4" s="1"/>
  <c r="J106" i="4"/>
  <c r="J105" i="4" s="1"/>
  <c r="J104" i="4" s="1"/>
  <c r="L101" i="4"/>
  <c r="L100" i="4" s="1"/>
  <c r="L99" i="4" s="1"/>
  <c r="K101" i="4"/>
  <c r="K100" i="4" s="1"/>
  <c r="K99" i="4" s="1"/>
  <c r="J101" i="4"/>
  <c r="J100" i="4" s="1"/>
  <c r="J99" i="4" s="1"/>
  <c r="L96" i="4"/>
  <c r="L95" i="4" s="1"/>
  <c r="L94" i="4" s="1"/>
  <c r="K96" i="4"/>
  <c r="K95" i="4" s="1"/>
  <c r="K94" i="4" s="1"/>
  <c r="J96" i="4"/>
  <c r="J95" i="4" s="1"/>
  <c r="J94" i="4" s="1"/>
  <c r="L88" i="4"/>
  <c r="L87" i="4" s="1"/>
  <c r="L86" i="4" s="1"/>
  <c r="K88" i="4"/>
  <c r="K87" i="4" s="1"/>
  <c r="K86" i="4" s="1"/>
  <c r="J88" i="4"/>
  <c r="J87" i="4" s="1"/>
  <c r="J86" i="4" s="1"/>
  <c r="L78" i="4"/>
  <c r="L77" i="4" s="1"/>
  <c r="K78" i="4"/>
  <c r="K77" i="4" s="1"/>
  <c r="J78" i="4"/>
  <c r="J77" i="4" s="1"/>
  <c r="L73" i="4"/>
  <c r="L72" i="4" s="1"/>
  <c r="K73" i="4"/>
  <c r="K72" i="4" s="1"/>
  <c r="J73" i="4"/>
  <c r="J72" i="4" s="1"/>
  <c r="L68" i="4"/>
  <c r="L67" i="4" s="1"/>
  <c r="K68" i="4"/>
  <c r="K67" i="4" s="1"/>
  <c r="J68" i="4"/>
  <c r="J67" i="4" s="1"/>
  <c r="I68" i="4"/>
  <c r="I67" i="4" s="1"/>
  <c r="I66" i="4" s="1"/>
  <c r="I65" i="4" s="1"/>
  <c r="L48" i="4"/>
  <c r="L47" i="4" s="1"/>
  <c r="L46" i="4" s="1"/>
  <c r="K48" i="4"/>
  <c r="K47" i="4" s="1"/>
  <c r="K46" i="4" s="1"/>
  <c r="J48" i="4"/>
  <c r="J47" i="4" s="1"/>
  <c r="J46" i="4" s="1"/>
  <c r="L44" i="4"/>
  <c r="L43" i="4" s="1"/>
  <c r="L42" i="4" s="1"/>
  <c r="K44" i="4"/>
  <c r="K43" i="4" s="1"/>
  <c r="K42" i="4" s="1"/>
  <c r="J44" i="4"/>
  <c r="J43" i="4" s="1"/>
  <c r="J42" i="4" s="1"/>
  <c r="L37" i="4"/>
  <c r="L36" i="4" s="1"/>
  <c r="K37" i="4"/>
  <c r="K36" i="4" s="1"/>
  <c r="J37" i="4"/>
  <c r="J36" i="4" s="1"/>
  <c r="I36" i="4"/>
  <c r="I35" i="4" s="1"/>
  <c r="I113" i="4" l="1"/>
  <c r="K113" i="4"/>
  <c r="L113" i="4"/>
  <c r="J113" i="4"/>
  <c r="J173" i="4"/>
  <c r="J168" i="4" s="1"/>
  <c r="K173" i="4"/>
  <c r="K168" i="4" s="1"/>
  <c r="L173" i="4"/>
  <c r="L168" i="4" s="1"/>
  <c r="I168" i="4"/>
  <c r="I239" i="4"/>
  <c r="I238" i="4" s="1"/>
  <c r="K35" i="4"/>
  <c r="I139" i="4"/>
  <c r="L35" i="4"/>
  <c r="J35" i="4"/>
  <c r="K336" i="4"/>
  <c r="L336" i="4"/>
  <c r="J216" i="4"/>
  <c r="K216" i="4"/>
  <c r="J304" i="4"/>
  <c r="L216" i="4"/>
  <c r="L239" i="4"/>
  <c r="K304" i="4"/>
  <c r="J186" i="4"/>
  <c r="L304" i="4"/>
  <c r="J336" i="4"/>
  <c r="J239" i="4"/>
  <c r="K239" i="4"/>
  <c r="J271" i="4"/>
  <c r="J159" i="4"/>
  <c r="J158" i="4" s="1"/>
  <c r="K186" i="4"/>
  <c r="L186" i="4"/>
  <c r="K93" i="4"/>
  <c r="J139" i="4"/>
  <c r="L159" i="4"/>
  <c r="L158" i="4" s="1"/>
  <c r="K159" i="4"/>
  <c r="K158" i="4" s="1"/>
  <c r="J93" i="4"/>
  <c r="J66" i="4"/>
  <c r="J65" i="4" s="1"/>
  <c r="K139" i="4"/>
  <c r="L93" i="4"/>
  <c r="K66" i="4"/>
  <c r="K65" i="4" s="1"/>
  <c r="L139" i="4"/>
  <c r="L66" i="4"/>
  <c r="L65" i="4" s="1"/>
  <c r="I34" i="3"/>
  <c r="I33" i="3" s="1"/>
  <c r="I32" i="3" s="1"/>
  <c r="J34" i="3"/>
  <c r="J33" i="3" s="1"/>
  <c r="J32" i="3" s="1"/>
  <c r="K34" i="3"/>
  <c r="K33" i="3" s="1"/>
  <c r="K32" i="3" s="1"/>
  <c r="L34" i="3"/>
  <c r="L33" i="3" s="1"/>
  <c r="L32" i="3" s="1"/>
  <c r="I39" i="3"/>
  <c r="I38" i="3" s="1"/>
  <c r="I37" i="3" s="1"/>
  <c r="J39" i="3"/>
  <c r="J38" i="3" s="1"/>
  <c r="J37" i="3" s="1"/>
  <c r="K39" i="3"/>
  <c r="K38" i="3" s="1"/>
  <c r="K37" i="3" s="1"/>
  <c r="L39" i="3"/>
  <c r="L38" i="3" s="1"/>
  <c r="L37" i="3" s="1"/>
  <c r="I44" i="3"/>
  <c r="I43" i="3" s="1"/>
  <c r="I42" i="3" s="1"/>
  <c r="I41" i="3" s="1"/>
  <c r="J44" i="3"/>
  <c r="J43" i="3" s="1"/>
  <c r="J42" i="3" s="1"/>
  <c r="J41" i="3" s="1"/>
  <c r="K44" i="3"/>
  <c r="K43" i="3" s="1"/>
  <c r="K42" i="3" s="1"/>
  <c r="K41" i="3" s="1"/>
  <c r="L44" i="3"/>
  <c r="L43" i="3" s="1"/>
  <c r="L42" i="3" s="1"/>
  <c r="L41" i="3" s="1"/>
  <c r="I67" i="3"/>
  <c r="I66" i="3" s="1"/>
  <c r="J67" i="3"/>
  <c r="J66" i="3" s="1"/>
  <c r="K67" i="3"/>
  <c r="K66" i="3" s="1"/>
  <c r="L67" i="3"/>
  <c r="L66" i="3" s="1"/>
  <c r="I72" i="3"/>
  <c r="I71" i="3" s="1"/>
  <c r="J72" i="3"/>
  <c r="J71" i="3" s="1"/>
  <c r="K72" i="3"/>
  <c r="K71" i="3" s="1"/>
  <c r="L72" i="3"/>
  <c r="L71" i="3" s="1"/>
  <c r="I77" i="3"/>
  <c r="I76" i="3" s="1"/>
  <c r="J77" i="3"/>
  <c r="J76" i="3" s="1"/>
  <c r="K77" i="3"/>
  <c r="K76" i="3" s="1"/>
  <c r="L77" i="3"/>
  <c r="L76" i="3" s="1"/>
  <c r="I83" i="3"/>
  <c r="I82" i="3" s="1"/>
  <c r="I81" i="3" s="1"/>
  <c r="J83" i="3"/>
  <c r="J82" i="3" s="1"/>
  <c r="J81" i="3" s="1"/>
  <c r="K83" i="3"/>
  <c r="K82" i="3" s="1"/>
  <c r="K81" i="3" s="1"/>
  <c r="L83" i="3"/>
  <c r="L82" i="3" s="1"/>
  <c r="L81" i="3" s="1"/>
  <c r="I88" i="3"/>
  <c r="I87" i="3" s="1"/>
  <c r="I86" i="3" s="1"/>
  <c r="I85" i="3" s="1"/>
  <c r="J88" i="3"/>
  <c r="J87" i="3" s="1"/>
  <c r="J86" i="3" s="1"/>
  <c r="J85" i="3" s="1"/>
  <c r="K88" i="3"/>
  <c r="K87" i="3" s="1"/>
  <c r="K86" i="3" s="1"/>
  <c r="K85" i="3" s="1"/>
  <c r="L88" i="3"/>
  <c r="L87" i="3" s="1"/>
  <c r="L86" i="3" s="1"/>
  <c r="L85" i="3" s="1"/>
  <c r="I96" i="3"/>
  <c r="I95" i="3" s="1"/>
  <c r="I94" i="3" s="1"/>
  <c r="J96" i="3"/>
  <c r="J95" i="3" s="1"/>
  <c r="J94" i="3" s="1"/>
  <c r="K96" i="3"/>
  <c r="K95" i="3" s="1"/>
  <c r="K94" i="3" s="1"/>
  <c r="L96" i="3"/>
  <c r="L95" i="3" s="1"/>
  <c r="L94" i="3" s="1"/>
  <c r="I101" i="3"/>
  <c r="I100" i="3" s="1"/>
  <c r="I99" i="3" s="1"/>
  <c r="J101" i="3"/>
  <c r="J100" i="3" s="1"/>
  <c r="J99" i="3" s="1"/>
  <c r="K101" i="3"/>
  <c r="K100" i="3" s="1"/>
  <c r="K99" i="3" s="1"/>
  <c r="L101" i="3"/>
  <c r="L100" i="3" s="1"/>
  <c r="L99" i="3" s="1"/>
  <c r="I106" i="3"/>
  <c r="I105" i="3" s="1"/>
  <c r="I104" i="3" s="1"/>
  <c r="J106" i="3"/>
  <c r="J105" i="3" s="1"/>
  <c r="J104" i="3" s="1"/>
  <c r="K106" i="3"/>
  <c r="K105" i="3" s="1"/>
  <c r="K104" i="3" s="1"/>
  <c r="L106" i="3"/>
  <c r="L105" i="3" s="1"/>
  <c r="L104" i="3" s="1"/>
  <c r="I116" i="3"/>
  <c r="I115" i="3" s="1"/>
  <c r="I114" i="3" s="1"/>
  <c r="J116" i="3"/>
  <c r="J115" i="3" s="1"/>
  <c r="J114" i="3" s="1"/>
  <c r="K116" i="3"/>
  <c r="K115" i="3" s="1"/>
  <c r="K114" i="3" s="1"/>
  <c r="L116" i="3"/>
  <c r="L115" i="3" s="1"/>
  <c r="L114" i="3" s="1"/>
  <c r="I121" i="3"/>
  <c r="I120" i="3" s="1"/>
  <c r="I119" i="3" s="1"/>
  <c r="J121" i="3"/>
  <c r="J120" i="3" s="1"/>
  <c r="J119" i="3" s="1"/>
  <c r="K121" i="3"/>
  <c r="K120" i="3" s="1"/>
  <c r="K119" i="3" s="1"/>
  <c r="L121" i="3"/>
  <c r="L120" i="3" s="1"/>
  <c r="L119" i="3" s="1"/>
  <c r="I125" i="3"/>
  <c r="I124" i="3" s="1"/>
  <c r="I123" i="3" s="1"/>
  <c r="J125" i="3"/>
  <c r="J124" i="3" s="1"/>
  <c r="J123" i="3" s="1"/>
  <c r="K125" i="3"/>
  <c r="K124" i="3" s="1"/>
  <c r="K123" i="3" s="1"/>
  <c r="L125" i="3"/>
  <c r="L124" i="3" s="1"/>
  <c r="L123" i="3" s="1"/>
  <c r="I129" i="3"/>
  <c r="I128" i="3" s="1"/>
  <c r="I127" i="3" s="1"/>
  <c r="J129" i="3"/>
  <c r="J128" i="3" s="1"/>
  <c r="J127" i="3" s="1"/>
  <c r="K129" i="3"/>
  <c r="K128" i="3" s="1"/>
  <c r="K127" i="3" s="1"/>
  <c r="L129" i="3"/>
  <c r="L128" i="3" s="1"/>
  <c r="L127" i="3" s="1"/>
  <c r="I133" i="3"/>
  <c r="I132" i="3" s="1"/>
  <c r="I131" i="3" s="1"/>
  <c r="J133" i="3"/>
  <c r="J132" i="3" s="1"/>
  <c r="J131" i="3" s="1"/>
  <c r="K133" i="3"/>
  <c r="K132" i="3" s="1"/>
  <c r="K131" i="3" s="1"/>
  <c r="L133" i="3"/>
  <c r="L132" i="3" s="1"/>
  <c r="L131" i="3" s="1"/>
  <c r="I139" i="3"/>
  <c r="I138" i="3" s="1"/>
  <c r="I137" i="3" s="1"/>
  <c r="J139" i="3"/>
  <c r="J138" i="3" s="1"/>
  <c r="J137" i="3" s="1"/>
  <c r="K139" i="3"/>
  <c r="K138" i="3" s="1"/>
  <c r="K137" i="3" s="1"/>
  <c r="L139" i="3"/>
  <c r="L138" i="3" s="1"/>
  <c r="L137" i="3" s="1"/>
  <c r="I144" i="3"/>
  <c r="I143" i="3" s="1"/>
  <c r="I142" i="3" s="1"/>
  <c r="J144" i="3"/>
  <c r="J143" i="3" s="1"/>
  <c r="J142" i="3" s="1"/>
  <c r="K144" i="3"/>
  <c r="K143" i="3" s="1"/>
  <c r="K142" i="3" s="1"/>
  <c r="L144" i="3"/>
  <c r="L143" i="3" s="1"/>
  <c r="L142" i="3" s="1"/>
  <c r="I152" i="3"/>
  <c r="I151" i="3" s="1"/>
  <c r="I150" i="3" s="1"/>
  <c r="J152" i="3"/>
  <c r="J151" i="3" s="1"/>
  <c r="J150" i="3" s="1"/>
  <c r="K152" i="3"/>
  <c r="K151" i="3" s="1"/>
  <c r="K150" i="3" s="1"/>
  <c r="L152" i="3"/>
  <c r="L151" i="3" s="1"/>
  <c r="L150" i="3" s="1"/>
  <c r="I158" i="3"/>
  <c r="I157" i="3" s="1"/>
  <c r="J158" i="3"/>
  <c r="J157" i="3" s="1"/>
  <c r="K158" i="3"/>
  <c r="K157" i="3" s="1"/>
  <c r="L158" i="3"/>
  <c r="L157" i="3" s="1"/>
  <c r="I163" i="3"/>
  <c r="I162" i="3" s="1"/>
  <c r="J163" i="3"/>
  <c r="J162" i="3" s="1"/>
  <c r="K163" i="3"/>
  <c r="K162" i="3" s="1"/>
  <c r="L163" i="3"/>
  <c r="L162" i="3" s="1"/>
  <c r="I168" i="3"/>
  <c r="I167" i="3" s="1"/>
  <c r="I166" i="3" s="1"/>
  <c r="J168" i="3"/>
  <c r="J167" i="3" s="1"/>
  <c r="J166" i="3" s="1"/>
  <c r="K168" i="3"/>
  <c r="K167" i="3" s="1"/>
  <c r="K166" i="3" s="1"/>
  <c r="L168" i="3"/>
  <c r="L167" i="3" s="1"/>
  <c r="L166" i="3" s="1"/>
  <c r="I172" i="3"/>
  <c r="I171" i="3" s="1"/>
  <c r="J172" i="3"/>
  <c r="J171" i="3" s="1"/>
  <c r="K172" i="3"/>
  <c r="K171" i="3" s="1"/>
  <c r="L172" i="3"/>
  <c r="L171" i="3" s="1"/>
  <c r="I177" i="3"/>
  <c r="I176" i="3" s="1"/>
  <c r="J177" i="3"/>
  <c r="J176" i="3" s="1"/>
  <c r="K177" i="3"/>
  <c r="K176" i="3" s="1"/>
  <c r="L177" i="3"/>
  <c r="L176" i="3" s="1"/>
  <c r="I186" i="3"/>
  <c r="I185" i="3" s="1"/>
  <c r="J186" i="3"/>
  <c r="J185" i="3" s="1"/>
  <c r="K186" i="3"/>
  <c r="K185" i="3" s="1"/>
  <c r="L186" i="3"/>
  <c r="L185" i="3" s="1"/>
  <c r="I189" i="3"/>
  <c r="I188" i="3" s="1"/>
  <c r="J189" i="3"/>
  <c r="J188" i="3" s="1"/>
  <c r="K189" i="3"/>
  <c r="K188" i="3" s="1"/>
  <c r="L189" i="3"/>
  <c r="L188" i="3" s="1"/>
  <c r="I194" i="3"/>
  <c r="I193" i="3" s="1"/>
  <c r="J194" i="3"/>
  <c r="J193" i="3" s="1"/>
  <c r="K194" i="3"/>
  <c r="K193" i="3" s="1"/>
  <c r="L194" i="3"/>
  <c r="L193" i="3" s="1"/>
  <c r="I199" i="3"/>
  <c r="I198" i="3" s="1"/>
  <c r="J199" i="3"/>
  <c r="J198" i="3" s="1"/>
  <c r="K199" i="3"/>
  <c r="K198" i="3" s="1"/>
  <c r="L199" i="3"/>
  <c r="L198" i="3" s="1"/>
  <c r="I204" i="3"/>
  <c r="I203" i="3" s="1"/>
  <c r="J204" i="3"/>
  <c r="J203" i="3" s="1"/>
  <c r="K204" i="3"/>
  <c r="K203" i="3" s="1"/>
  <c r="L204" i="3"/>
  <c r="L203" i="3" s="1"/>
  <c r="I208" i="3"/>
  <c r="I207" i="3" s="1"/>
  <c r="I206" i="3" s="1"/>
  <c r="J208" i="3"/>
  <c r="J207" i="3" s="1"/>
  <c r="J206" i="3" s="1"/>
  <c r="K208" i="3"/>
  <c r="K207" i="3" s="1"/>
  <c r="K206" i="3" s="1"/>
  <c r="L208" i="3"/>
  <c r="L207" i="3" s="1"/>
  <c r="L206" i="3" s="1"/>
  <c r="I216" i="3"/>
  <c r="I215" i="3" s="1"/>
  <c r="J216" i="3"/>
  <c r="J215" i="3" s="1"/>
  <c r="K216" i="3"/>
  <c r="K215" i="3" s="1"/>
  <c r="L216" i="3"/>
  <c r="L215" i="3" s="1"/>
  <c r="I220" i="3"/>
  <c r="I219" i="3" s="1"/>
  <c r="J220" i="3"/>
  <c r="J219" i="3" s="1"/>
  <c r="K220" i="3"/>
  <c r="K219" i="3" s="1"/>
  <c r="L220" i="3"/>
  <c r="L219" i="3" s="1"/>
  <c r="I230" i="3"/>
  <c r="I229" i="3" s="1"/>
  <c r="I228" i="3" s="1"/>
  <c r="J230" i="3"/>
  <c r="J229" i="3" s="1"/>
  <c r="J228" i="3" s="1"/>
  <c r="K230" i="3"/>
  <c r="K229" i="3" s="1"/>
  <c r="K228" i="3" s="1"/>
  <c r="L230" i="3"/>
  <c r="L229" i="3" s="1"/>
  <c r="L228" i="3" s="1"/>
  <c r="I234" i="3"/>
  <c r="I233" i="3" s="1"/>
  <c r="I232" i="3" s="1"/>
  <c r="J234" i="3"/>
  <c r="J233" i="3" s="1"/>
  <c r="J232" i="3" s="1"/>
  <c r="K234" i="3"/>
  <c r="K233" i="3" s="1"/>
  <c r="K232" i="3" s="1"/>
  <c r="L234" i="3"/>
  <c r="L233" i="3" s="1"/>
  <c r="L232" i="3" s="1"/>
  <c r="I241" i="3"/>
  <c r="I240" i="3" s="1"/>
  <c r="J241" i="3"/>
  <c r="J240" i="3" s="1"/>
  <c r="K241" i="3"/>
  <c r="K240" i="3" s="1"/>
  <c r="L241" i="3"/>
  <c r="L240" i="3" s="1"/>
  <c r="I253" i="3"/>
  <c r="I252" i="3" s="1"/>
  <c r="J253" i="3"/>
  <c r="J252" i="3" s="1"/>
  <c r="K253" i="3"/>
  <c r="K252" i="3" s="1"/>
  <c r="L253" i="3"/>
  <c r="L252" i="3" s="1"/>
  <c r="I257" i="3"/>
  <c r="I256" i="3" s="1"/>
  <c r="J257" i="3"/>
  <c r="J256" i="3" s="1"/>
  <c r="K257" i="3"/>
  <c r="K256" i="3" s="1"/>
  <c r="L257" i="3"/>
  <c r="L256" i="3" s="1"/>
  <c r="I261" i="3"/>
  <c r="I260" i="3" s="1"/>
  <c r="J261" i="3"/>
  <c r="J260" i="3" s="1"/>
  <c r="K261" i="3"/>
  <c r="K260" i="3" s="1"/>
  <c r="L261" i="3"/>
  <c r="L260" i="3" s="1"/>
  <c r="I266" i="3"/>
  <c r="I265" i="3" s="1"/>
  <c r="J266" i="3"/>
  <c r="J265" i="3" s="1"/>
  <c r="K266" i="3"/>
  <c r="K265" i="3" s="1"/>
  <c r="L266" i="3"/>
  <c r="L265" i="3" s="1"/>
  <c r="I269" i="3"/>
  <c r="I268" i="3" s="1"/>
  <c r="J269" i="3"/>
  <c r="J268" i="3" s="1"/>
  <c r="K269" i="3"/>
  <c r="K268" i="3" s="1"/>
  <c r="L269" i="3"/>
  <c r="L268" i="3" s="1"/>
  <c r="I272" i="3"/>
  <c r="I271" i="3" s="1"/>
  <c r="J272" i="3"/>
  <c r="J271" i="3" s="1"/>
  <c r="K272" i="3"/>
  <c r="K271" i="3" s="1"/>
  <c r="L272" i="3"/>
  <c r="L271" i="3" s="1"/>
  <c r="I277" i="3"/>
  <c r="I276" i="3" s="1"/>
  <c r="J277" i="3"/>
  <c r="J276" i="3" s="1"/>
  <c r="K277" i="3"/>
  <c r="K276" i="3" s="1"/>
  <c r="L277" i="3"/>
  <c r="L276" i="3" s="1"/>
  <c r="I289" i="3"/>
  <c r="I288" i="3" s="1"/>
  <c r="J289" i="3"/>
  <c r="J288" i="3" s="1"/>
  <c r="K289" i="3"/>
  <c r="K288" i="3" s="1"/>
  <c r="L289" i="3"/>
  <c r="L288" i="3" s="1"/>
  <c r="I293" i="3"/>
  <c r="I292" i="3" s="1"/>
  <c r="J293" i="3"/>
  <c r="J292" i="3" s="1"/>
  <c r="K293" i="3"/>
  <c r="K292" i="3" s="1"/>
  <c r="L293" i="3"/>
  <c r="L292" i="3" s="1"/>
  <c r="I297" i="3"/>
  <c r="I296" i="3" s="1"/>
  <c r="J297" i="3"/>
  <c r="J296" i="3" s="1"/>
  <c r="K297" i="3"/>
  <c r="K296" i="3" s="1"/>
  <c r="L297" i="3"/>
  <c r="L296" i="3" s="1"/>
  <c r="I301" i="3"/>
  <c r="I300" i="3" s="1"/>
  <c r="J301" i="3"/>
  <c r="J300" i="3" s="1"/>
  <c r="K301" i="3"/>
  <c r="K300" i="3" s="1"/>
  <c r="L301" i="3"/>
  <c r="L300" i="3" s="1"/>
  <c r="I304" i="3"/>
  <c r="I303" i="3" s="1"/>
  <c r="J304" i="3"/>
  <c r="J303" i="3" s="1"/>
  <c r="K304" i="3"/>
  <c r="K303" i="3" s="1"/>
  <c r="L304" i="3"/>
  <c r="L303" i="3" s="1"/>
  <c r="I307" i="3"/>
  <c r="I306" i="3" s="1"/>
  <c r="J307" i="3"/>
  <c r="J306" i="3" s="1"/>
  <c r="K307" i="3"/>
  <c r="K306" i="3" s="1"/>
  <c r="L307" i="3"/>
  <c r="L306" i="3" s="1"/>
  <c r="I314" i="3"/>
  <c r="I313" i="3" s="1"/>
  <c r="J314" i="3"/>
  <c r="J313" i="3" s="1"/>
  <c r="K314" i="3"/>
  <c r="K313" i="3" s="1"/>
  <c r="L314" i="3"/>
  <c r="L313" i="3" s="1"/>
  <c r="I325" i="3"/>
  <c r="I324" i="3" s="1"/>
  <c r="J325" i="3"/>
  <c r="J324" i="3" s="1"/>
  <c r="K325" i="3"/>
  <c r="K324" i="3" s="1"/>
  <c r="L325" i="3"/>
  <c r="L324" i="3" s="1"/>
  <c r="I329" i="3"/>
  <c r="I328" i="3" s="1"/>
  <c r="J329" i="3"/>
  <c r="J328" i="3" s="1"/>
  <c r="K329" i="3"/>
  <c r="K328" i="3" s="1"/>
  <c r="L329" i="3"/>
  <c r="L328" i="3" s="1"/>
  <c r="I333" i="3"/>
  <c r="I332" i="3" s="1"/>
  <c r="J333" i="3"/>
  <c r="J332" i="3" s="1"/>
  <c r="K333" i="3"/>
  <c r="K332" i="3" s="1"/>
  <c r="L333" i="3"/>
  <c r="L332" i="3" s="1"/>
  <c r="I337" i="3"/>
  <c r="I336" i="3" s="1"/>
  <c r="J337" i="3"/>
  <c r="J336" i="3" s="1"/>
  <c r="K337" i="3"/>
  <c r="K336" i="3" s="1"/>
  <c r="L337" i="3"/>
  <c r="L336" i="3" s="1"/>
  <c r="I340" i="3"/>
  <c r="I339" i="3" s="1"/>
  <c r="J340" i="3"/>
  <c r="J339" i="3" s="1"/>
  <c r="K340" i="3"/>
  <c r="K339" i="3" s="1"/>
  <c r="L340" i="3"/>
  <c r="L339" i="3" s="1"/>
  <c r="I343" i="3"/>
  <c r="I342" i="3" s="1"/>
  <c r="J343" i="3"/>
  <c r="J342" i="3" s="1"/>
  <c r="K343" i="3"/>
  <c r="K342" i="3" s="1"/>
  <c r="L343" i="3"/>
  <c r="L342" i="3" s="1"/>
  <c r="I348" i="3"/>
  <c r="I347" i="3" s="1"/>
  <c r="J348" i="3"/>
  <c r="J347" i="3" s="1"/>
  <c r="K348" i="3"/>
  <c r="K347" i="3" s="1"/>
  <c r="L348" i="3"/>
  <c r="L347" i="3" s="1"/>
  <c r="I359" i="3"/>
  <c r="I358" i="3" s="1"/>
  <c r="J359" i="3"/>
  <c r="J358" i="3" s="1"/>
  <c r="K359" i="3"/>
  <c r="K358" i="3" s="1"/>
  <c r="L359" i="3"/>
  <c r="L358" i="3" s="1"/>
  <c r="I364" i="3"/>
  <c r="I362" i="3" s="1"/>
  <c r="J364" i="3"/>
  <c r="J362" i="3" s="1"/>
  <c r="K364" i="3"/>
  <c r="K362" i="3" s="1"/>
  <c r="L364" i="3"/>
  <c r="L362" i="3" s="1"/>
  <c r="I368" i="3"/>
  <c r="I367" i="3" s="1"/>
  <c r="J368" i="3"/>
  <c r="J367" i="3" s="1"/>
  <c r="K368" i="3"/>
  <c r="K367" i="3" s="1"/>
  <c r="L368" i="3"/>
  <c r="L367" i="3" s="1"/>
  <c r="I372" i="3"/>
  <c r="I371" i="3" s="1"/>
  <c r="J372" i="3"/>
  <c r="J371" i="3" s="1"/>
  <c r="K372" i="3"/>
  <c r="K371" i="3" s="1"/>
  <c r="L372" i="3"/>
  <c r="L371" i="3" s="1"/>
  <c r="I375" i="3"/>
  <c r="I374" i="3" s="1"/>
  <c r="J375" i="3"/>
  <c r="J374" i="3" s="1"/>
  <c r="K375" i="3"/>
  <c r="K374" i="3" s="1"/>
  <c r="L375" i="3"/>
  <c r="L374" i="3" s="1"/>
  <c r="I378" i="3"/>
  <c r="I377" i="3" s="1"/>
  <c r="J378" i="3"/>
  <c r="J377" i="3" s="1"/>
  <c r="K378" i="3"/>
  <c r="K377" i="3" s="1"/>
  <c r="L378" i="3"/>
  <c r="L377" i="3" s="1"/>
  <c r="I34" i="2"/>
  <c r="I33" i="2" s="1"/>
  <c r="I32" i="2" s="1"/>
  <c r="J34" i="2"/>
  <c r="J33" i="2" s="1"/>
  <c r="J32" i="2" s="1"/>
  <c r="K34" i="2"/>
  <c r="K33" i="2" s="1"/>
  <c r="K32" i="2" s="1"/>
  <c r="L34" i="2"/>
  <c r="L33" i="2" s="1"/>
  <c r="L32" i="2" s="1"/>
  <c r="I39" i="2"/>
  <c r="I38" i="2" s="1"/>
  <c r="I37" i="2" s="1"/>
  <c r="J39" i="2"/>
  <c r="J38" i="2" s="1"/>
  <c r="J37" i="2" s="1"/>
  <c r="K39" i="2"/>
  <c r="K38" i="2" s="1"/>
  <c r="K37" i="2" s="1"/>
  <c r="L39" i="2"/>
  <c r="L38" i="2" s="1"/>
  <c r="L37" i="2" s="1"/>
  <c r="I44" i="2"/>
  <c r="I43" i="2" s="1"/>
  <c r="I42" i="2" s="1"/>
  <c r="I41" i="2" s="1"/>
  <c r="J44" i="2"/>
  <c r="J43" i="2" s="1"/>
  <c r="J42" i="2" s="1"/>
  <c r="J41" i="2" s="1"/>
  <c r="K44" i="2"/>
  <c r="K43" i="2" s="1"/>
  <c r="K42" i="2" s="1"/>
  <c r="K41" i="2" s="1"/>
  <c r="L44" i="2"/>
  <c r="L43" i="2" s="1"/>
  <c r="L42" i="2" s="1"/>
  <c r="L41" i="2" s="1"/>
  <c r="I67" i="2"/>
  <c r="I66" i="2" s="1"/>
  <c r="J67" i="2"/>
  <c r="J66" i="2" s="1"/>
  <c r="K67" i="2"/>
  <c r="K66" i="2" s="1"/>
  <c r="L67" i="2"/>
  <c r="L66" i="2" s="1"/>
  <c r="I72" i="2"/>
  <c r="I71" i="2" s="1"/>
  <c r="J72" i="2"/>
  <c r="J71" i="2" s="1"/>
  <c r="K72" i="2"/>
  <c r="K71" i="2" s="1"/>
  <c r="L72" i="2"/>
  <c r="L71" i="2" s="1"/>
  <c r="I77" i="2"/>
  <c r="I76" i="2" s="1"/>
  <c r="J77" i="2"/>
  <c r="J76" i="2" s="1"/>
  <c r="K77" i="2"/>
  <c r="K76" i="2" s="1"/>
  <c r="L77" i="2"/>
  <c r="L76" i="2" s="1"/>
  <c r="I83" i="2"/>
  <c r="I82" i="2" s="1"/>
  <c r="I81" i="2" s="1"/>
  <c r="J83" i="2"/>
  <c r="J82" i="2" s="1"/>
  <c r="J81" i="2" s="1"/>
  <c r="K83" i="2"/>
  <c r="K82" i="2" s="1"/>
  <c r="K81" i="2" s="1"/>
  <c r="L83" i="2"/>
  <c r="L82" i="2" s="1"/>
  <c r="L81" i="2" s="1"/>
  <c r="I88" i="2"/>
  <c r="I87" i="2" s="1"/>
  <c r="I86" i="2" s="1"/>
  <c r="I85" i="2" s="1"/>
  <c r="J88" i="2"/>
  <c r="J87" i="2" s="1"/>
  <c r="J86" i="2" s="1"/>
  <c r="J85" i="2" s="1"/>
  <c r="K88" i="2"/>
  <c r="K87" i="2" s="1"/>
  <c r="K86" i="2" s="1"/>
  <c r="K85" i="2" s="1"/>
  <c r="L88" i="2"/>
  <c r="L87" i="2" s="1"/>
  <c r="L86" i="2" s="1"/>
  <c r="L85" i="2" s="1"/>
  <c r="I96" i="2"/>
  <c r="I95" i="2" s="1"/>
  <c r="I94" i="2" s="1"/>
  <c r="J96" i="2"/>
  <c r="J95" i="2" s="1"/>
  <c r="J94" i="2" s="1"/>
  <c r="K96" i="2"/>
  <c r="K95" i="2" s="1"/>
  <c r="K94" i="2" s="1"/>
  <c r="L96" i="2"/>
  <c r="L95" i="2" s="1"/>
  <c r="L94" i="2" s="1"/>
  <c r="I101" i="2"/>
  <c r="I100" i="2" s="1"/>
  <c r="I99" i="2" s="1"/>
  <c r="J101" i="2"/>
  <c r="J100" i="2" s="1"/>
  <c r="J99" i="2" s="1"/>
  <c r="K101" i="2"/>
  <c r="K100" i="2" s="1"/>
  <c r="K99" i="2" s="1"/>
  <c r="L101" i="2"/>
  <c r="L100" i="2" s="1"/>
  <c r="L99" i="2" s="1"/>
  <c r="I106" i="2"/>
  <c r="I105" i="2" s="1"/>
  <c r="I104" i="2" s="1"/>
  <c r="I93" i="2" s="1"/>
  <c r="J106" i="2"/>
  <c r="J105" i="2" s="1"/>
  <c r="J104" i="2" s="1"/>
  <c r="K106" i="2"/>
  <c r="K105" i="2" s="1"/>
  <c r="K104" i="2" s="1"/>
  <c r="L106" i="2"/>
  <c r="L105" i="2" s="1"/>
  <c r="L104" i="2" s="1"/>
  <c r="I112" i="2"/>
  <c r="I111" i="2" s="1"/>
  <c r="I110" i="2" s="1"/>
  <c r="J112" i="2"/>
  <c r="J111" i="2" s="1"/>
  <c r="J110" i="2" s="1"/>
  <c r="K112" i="2"/>
  <c r="K111" i="2" s="1"/>
  <c r="K110" i="2" s="1"/>
  <c r="L112" i="2"/>
  <c r="L111" i="2" s="1"/>
  <c r="L110" i="2" s="1"/>
  <c r="I117" i="2"/>
  <c r="I116" i="2" s="1"/>
  <c r="I115" i="2" s="1"/>
  <c r="J117" i="2"/>
  <c r="J116" i="2" s="1"/>
  <c r="J115" i="2" s="1"/>
  <c r="K117" i="2"/>
  <c r="K116" i="2" s="1"/>
  <c r="K115" i="2" s="1"/>
  <c r="L117" i="2"/>
  <c r="L116" i="2" s="1"/>
  <c r="L115" i="2" s="1"/>
  <c r="I121" i="2"/>
  <c r="I120" i="2" s="1"/>
  <c r="I119" i="2" s="1"/>
  <c r="J121" i="2"/>
  <c r="J120" i="2" s="1"/>
  <c r="J119" i="2" s="1"/>
  <c r="K121" i="2"/>
  <c r="K120" i="2" s="1"/>
  <c r="K119" i="2" s="1"/>
  <c r="L121" i="2"/>
  <c r="L120" i="2" s="1"/>
  <c r="L119" i="2" s="1"/>
  <c r="I125" i="2"/>
  <c r="I124" i="2" s="1"/>
  <c r="I123" i="2" s="1"/>
  <c r="J125" i="2"/>
  <c r="J124" i="2" s="1"/>
  <c r="J123" i="2" s="1"/>
  <c r="K125" i="2"/>
  <c r="K124" i="2" s="1"/>
  <c r="K123" i="2" s="1"/>
  <c r="L125" i="2"/>
  <c r="L124" i="2" s="1"/>
  <c r="L123" i="2" s="1"/>
  <c r="I129" i="2"/>
  <c r="I128" i="2" s="1"/>
  <c r="I127" i="2" s="1"/>
  <c r="J129" i="2"/>
  <c r="J128" i="2" s="1"/>
  <c r="J127" i="2" s="1"/>
  <c r="K129" i="2"/>
  <c r="K128" i="2" s="1"/>
  <c r="K127" i="2" s="1"/>
  <c r="L129" i="2"/>
  <c r="L128" i="2" s="1"/>
  <c r="L127" i="2" s="1"/>
  <c r="I135" i="2"/>
  <c r="I134" i="2" s="1"/>
  <c r="I133" i="2" s="1"/>
  <c r="J135" i="2"/>
  <c r="J134" i="2" s="1"/>
  <c r="J133" i="2" s="1"/>
  <c r="K135" i="2"/>
  <c r="K134" i="2" s="1"/>
  <c r="K133" i="2" s="1"/>
  <c r="L135" i="2"/>
  <c r="L134" i="2" s="1"/>
  <c r="L133" i="2" s="1"/>
  <c r="I140" i="2"/>
  <c r="I139" i="2" s="1"/>
  <c r="I138" i="2" s="1"/>
  <c r="J140" i="2"/>
  <c r="J139" i="2" s="1"/>
  <c r="J138" i="2" s="1"/>
  <c r="K140" i="2"/>
  <c r="K139" i="2" s="1"/>
  <c r="K138" i="2" s="1"/>
  <c r="L140" i="2"/>
  <c r="L139" i="2" s="1"/>
  <c r="L138" i="2" s="1"/>
  <c r="I145" i="2"/>
  <c r="I144" i="2" s="1"/>
  <c r="I143" i="2" s="1"/>
  <c r="J145" i="2"/>
  <c r="J144" i="2" s="1"/>
  <c r="J143" i="2" s="1"/>
  <c r="K145" i="2"/>
  <c r="K144" i="2" s="1"/>
  <c r="K143" i="2" s="1"/>
  <c r="L145" i="2"/>
  <c r="L144" i="2" s="1"/>
  <c r="L143" i="2" s="1"/>
  <c r="I151" i="2"/>
  <c r="I150" i="2" s="1"/>
  <c r="J151" i="2"/>
  <c r="J150" i="2" s="1"/>
  <c r="K151" i="2"/>
  <c r="K150" i="2" s="1"/>
  <c r="L151" i="2"/>
  <c r="L150" i="2" s="1"/>
  <c r="I155" i="2"/>
  <c r="I154" i="2" s="1"/>
  <c r="J155" i="2"/>
  <c r="J154" i="2" s="1"/>
  <c r="K155" i="2"/>
  <c r="K154" i="2" s="1"/>
  <c r="L155" i="2"/>
  <c r="L154" i="2" s="1"/>
  <c r="I160" i="2"/>
  <c r="I159" i="2" s="1"/>
  <c r="I158" i="2" s="1"/>
  <c r="J160" i="2"/>
  <c r="J159" i="2" s="1"/>
  <c r="J158" i="2" s="1"/>
  <c r="K160" i="2"/>
  <c r="K159" i="2" s="1"/>
  <c r="K158" i="2" s="1"/>
  <c r="L160" i="2"/>
  <c r="L159" i="2" s="1"/>
  <c r="L158" i="2" s="1"/>
  <c r="I164" i="2"/>
  <c r="I163" i="2" s="1"/>
  <c r="J164" i="2"/>
  <c r="J163" i="2" s="1"/>
  <c r="K164" i="2"/>
  <c r="K163" i="2" s="1"/>
  <c r="L164" i="2"/>
  <c r="L163" i="2" s="1"/>
  <c r="I169" i="2"/>
  <c r="I168" i="2" s="1"/>
  <c r="J169" i="2"/>
  <c r="J168" i="2" s="1"/>
  <c r="K169" i="2"/>
  <c r="K168" i="2" s="1"/>
  <c r="L169" i="2"/>
  <c r="L168" i="2" s="1"/>
  <c r="I178" i="2"/>
  <c r="I177" i="2" s="1"/>
  <c r="J178" i="2"/>
  <c r="J177" i="2" s="1"/>
  <c r="K178" i="2"/>
  <c r="K177" i="2" s="1"/>
  <c r="L178" i="2"/>
  <c r="L177" i="2" s="1"/>
  <c r="I181" i="2"/>
  <c r="I180" i="2" s="1"/>
  <c r="J181" i="2"/>
  <c r="J180" i="2" s="1"/>
  <c r="K181" i="2"/>
  <c r="K180" i="2" s="1"/>
  <c r="L181" i="2"/>
  <c r="L180" i="2" s="1"/>
  <c r="I186" i="2"/>
  <c r="I185" i="2" s="1"/>
  <c r="J186" i="2"/>
  <c r="J185" i="2" s="1"/>
  <c r="K186" i="2"/>
  <c r="K185" i="2" s="1"/>
  <c r="L186" i="2"/>
  <c r="L185" i="2" s="1"/>
  <c r="I190" i="2"/>
  <c r="I189" i="2" s="1"/>
  <c r="J190" i="2"/>
  <c r="J189" i="2" s="1"/>
  <c r="K190" i="2"/>
  <c r="K189" i="2" s="1"/>
  <c r="L190" i="2"/>
  <c r="L189" i="2" s="1"/>
  <c r="I195" i="2"/>
  <c r="I194" i="2" s="1"/>
  <c r="J195" i="2"/>
  <c r="J194" i="2" s="1"/>
  <c r="K195" i="2"/>
  <c r="K194" i="2" s="1"/>
  <c r="L195" i="2"/>
  <c r="L194" i="2" s="1"/>
  <c r="I199" i="2"/>
  <c r="I198" i="2" s="1"/>
  <c r="I197" i="2" s="1"/>
  <c r="J199" i="2"/>
  <c r="J198" i="2" s="1"/>
  <c r="J197" i="2" s="1"/>
  <c r="K199" i="2"/>
  <c r="K198" i="2" s="1"/>
  <c r="K197" i="2" s="1"/>
  <c r="L199" i="2"/>
  <c r="L198" i="2" s="1"/>
  <c r="L197" i="2" s="1"/>
  <c r="I207" i="2"/>
  <c r="I206" i="2" s="1"/>
  <c r="J207" i="2"/>
  <c r="J206" i="2" s="1"/>
  <c r="K207" i="2"/>
  <c r="K206" i="2" s="1"/>
  <c r="L207" i="2"/>
  <c r="L206" i="2" s="1"/>
  <c r="I211" i="2"/>
  <c r="I210" i="2" s="1"/>
  <c r="J211" i="2"/>
  <c r="J210" i="2" s="1"/>
  <c r="K211" i="2"/>
  <c r="K210" i="2" s="1"/>
  <c r="L211" i="2"/>
  <c r="L210" i="2" s="1"/>
  <c r="I218" i="2"/>
  <c r="I217" i="2" s="1"/>
  <c r="I216" i="2" s="1"/>
  <c r="J218" i="2"/>
  <c r="J217" i="2" s="1"/>
  <c r="J216" i="2" s="1"/>
  <c r="K218" i="2"/>
  <c r="K217" i="2" s="1"/>
  <c r="K216" i="2" s="1"/>
  <c r="L218" i="2"/>
  <c r="L217" i="2" s="1"/>
  <c r="L216" i="2" s="1"/>
  <c r="I222" i="2"/>
  <c r="I221" i="2" s="1"/>
  <c r="I220" i="2" s="1"/>
  <c r="J222" i="2"/>
  <c r="J221" i="2" s="1"/>
  <c r="J220" i="2" s="1"/>
  <c r="K222" i="2"/>
  <c r="K221" i="2" s="1"/>
  <c r="K220" i="2" s="1"/>
  <c r="L222" i="2"/>
  <c r="L221" i="2" s="1"/>
  <c r="L220" i="2" s="1"/>
  <c r="I229" i="2"/>
  <c r="I228" i="2" s="1"/>
  <c r="J229" i="2"/>
  <c r="J228" i="2" s="1"/>
  <c r="K229" i="2"/>
  <c r="K228" i="2" s="1"/>
  <c r="L229" i="2"/>
  <c r="L228" i="2" s="1"/>
  <c r="I235" i="2"/>
  <c r="I234" i="2" s="1"/>
  <c r="J235" i="2"/>
  <c r="J234" i="2" s="1"/>
  <c r="K235" i="2"/>
  <c r="K234" i="2" s="1"/>
  <c r="L235" i="2"/>
  <c r="L234" i="2" s="1"/>
  <c r="I239" i="2"/>
  <c r="I238" i="2" s="1"/>
  <c r="J239" i="2"/>
  <c r="J238" i="2" s="1"/>
  <c r="K239" i="2"/>
  <c r="K238" i="2" s="1"/>
  <c r="L239" i="2"/>
  <c r="L238" i="2" s="1"/>
  <c r="I243" i="2"/>
  <c r="I242" i="2" s="1"/>
  <c r="J243" i="2"/>
  <c r="J242" i="2" s="1"/>
  <c r="K243" i="2"/>
  <c r="K242" i="2" s="1"/>
  <c r="L243" i="2"/>
  <c r="L242" i="2" s="1"/>
  <c r="I248" i="2"/>
  <c r="I246" i="2" s="1"/>
  <c r="J248" i="2"/>
  <c r="J246" i="2" s="1"/>
  <c r="K248" i="2"/>
  <c r="K246" i="2" s="1"/>
  <c r="L248" i="2"/>
  <c r="L246" i="2" s="1"/>
  <c r="I251" i="2"/>
  <c r="I250" i="2" s="1"/>
  <c r="J251" i="2"/>
  <c r="J250" i="2" s="1"/>
  <c r="K251" i="2"/>
  <c r="K250" i="2" s="1"/>
  <c r="L251" i="2"/>
  <c r="L250" i="2" s="1"/>
  <c r="I254" i="2"/>
  <c r="I253" i="2" s="1"/>
  <c r="J254" i="2"/>
  <c r="J253" i="2" s="1"/>
  <c r="K254" i="2"/>
  <c r="K253" i="2" s="1"/>
  <c r="L254" i="2"/>
  <c r="L253" i="2" s="1"/>
  <c r="I259" i="2"/>
  <c r="I258" i="2" s="1"/>
  <c r="J259" i="2"/>
  <c r="J258" i="2" s="1"/>
  <c r="K259" i="2"/>
  <c r="K258" i="2" s="1"/>
  <c r="L259" i="2"/>
  <c r="L258" i="2" s="1"/>
  <c r="I265" i="2"/>
  <c r="I264" i="2" s="1"/>
  <c r="J265" i="2"/>
  <c r="J264" i="2" s="1"/>
  <c r="K265" i="2"/>
  <c r="K264" i="2" s="1"/>
  <c r="L265" i="2"/>
  <c r="L264" i="2" s="1"/>
  <c r="I269" i="2"/>
  <c r="I268" i="2" s="1"/>
  <c r="J269" i="2"/>
  <c r="J268" i="2" s="1"/>
  <c r="K269" i="2"/>
  <c r="K268" i="2" s="1"/>
  <c r="L269" i="2"/>
  <c r="L268" i="2" s="1"/>
  <c r="I273" i="2"/>
  <c r="I272" i="2" s="1"/>
  <c r="J273" i="2"/>
  <c r="J272" i="2" s="1"/>
  <c r="K273" i="2"/>
  <c r="K272" i="2" s="1"/>
  <c r="L273" i="2"/>
  <c r="L272" i="2" s="1"/>
  <c r="I277" i="2"/>
  <c r="I276" i="2" s="1"/>
  <c r="J277" i="2"/>
  <c r="J276" i="2" s="1"/>
  <c r="K277" i="2"/>
  <c r="K276" i="2" s="1"/>
  <c r="L277" i="2"/>
  <c r="L276" i="2" s="1"/>
  <c r="I280" i="2"/>
  <c r="I279" i="2" s="1"/>
  <c r="J280" i="2"/>
  <c r="J279" i="2" s="1"/>
  <c r="K280" i="2"/>
  <c r="K279" i="2" s="1"/>
  <c r="L280" i="2"/>
  <c r="L279" i="2" s="1"/>
  <c r="I283" i="2"/>
  <c r="I282" i="2" s="1"/>
  <c r="J283" i="2"/>
  <c r="J282" i="2" s="1"/>
  <c r="K283" i="2"/>
  <c r="K282" i="2" s="1"/>
  <c r="L283" i="2"/>
  <c r="L282" i="2" s="1"/>
  <c r="I290" i="2"/>
  <c r="I289" i="2" s="1"/>
  <c r="J290" i="2"/>
  <c r="J289" i="2" s="1"/>
  <c r="K290" i="2"/>
  <c r="K289" i="2" s="1"/>
  <c r="L290" i="2"/>
  <c r="L289" i="2" s="1"/>
  <c r="I295" i="2"/>
  <c r="I294" i="2" s="1"/>
  <c r="J295" i="2"/>
  <c r="J294" i="2" s="1"/>
  <c r="K295" i="2"/>
  <c r="K294" i="2" s="1"/>
  <c r="L295" i="2"/>
  <c r="L294" i="2" s="1"/>
  <c r="I299" i="2"/>
  <c r="I298" i="2" s="1"/>
  <c r="J299" i="2"/>
  <c r="J298" i="2" s="1"/>
  <c r="K299" i="2"/>
  <c r="K298" i="2" s="1"/>
  <c r="L299" i="2"/>
  <c r="L298" i="2" s="1"/>
  <c r="I303" i="2"/>
  <c r="I302" i="2" s="1"/>
  <c r="J303" i="2"/>
  <c r="J302" i="2" s="1"/>
  <c r="K303" i="2"/>
  <c r="K302" i="2" s="1"/>
  <c r="L303" i="2"/>
  <c r="L302" i="2" s="1"/>
  <c r="I307" i="2"/>
  <c r="I306" i="2" s="1"/>
  <c r="J307" i="2"/>
  <c r="J306" i="2" s="1"/>
  <c r="K307" i="2"/>
  <c r="K306" i="2" s="1"/>
  <c r="L307" i="2"/>
  <c r="L306" i="2" s="1"/>
  <c r="I310" i="2"/>
  <c r="I309" i="2" s="1"/>
  <c r="J310" i="2"/>
  <c r="J309" i="2" s="1"/>
  <c r="K310" i="2"/>
  <c r="K309" i="2" s="1"/>
  <c r="L310" i="2"/>
  <c r="L309" i="2" s="1"/>
  <c r="I313" i="2"/>
  <c r="I312" i="2" s="1"/>
  <c r="J313" i="2"/>
  <c r="J312" i="2" s="1"/>
  <c r="K313" i="2"/>
  <c r="K312" i="2" s="1"/>
  <c r="L313" i="2"/>
  <c r="L312" i="2" s="1"/>
  <c r="I318" i="2"/>
  <c r="I317" i="2" s="1"/>
  <c r="J318" i="2"/>
  <c r="J317" i="2" s="1"/>
  <c r="K318" i="2"/>
  <c r="K317" i="2" s="1"/>
  <c r="L318" i="2"/>
  <c r="L317" i="2" s="1"/>
  <c r="I323" i="2"/>
  <c r="I322" i="2" s="1"/>
  <c r="J323" i="2"/>
  <c r="J322" i="2" s="1"/>
  <c r="K323" i="2"/>
  <c r="K322" i="2" s="1"/>
  <c r="L323" i="2"/>
  <c r="L322" i="2" s="1"/>
  <c r="I327" i="2"/>
  <c r="I326" i="2" s="1"/>
  <c r="J327" i="2"/>
  <c r="J326" i="2" s="1"/>
  <c r="K327" i="2"/>
  <c r="K326" i="2" s="1"/>
  <c r="L327" i="2"/>
  <c r="L326" i="2" s="1"/>
  <c r="I332" i="2"/>
  <c r="I331" i="2" s="1"/>
  <c r="J332" i="2"/>
  <c r="J331" i="2" s="1"/>
  <c r="K332" i="2"/>
  <c r="K331" i="2" s="1"/>
  <c r="L332" i="2"/>
  <c r="L331" i="2" s="1"/>
  <c r="I336" i="2"/>
  <c r="I335" i="2" s="1"/>
  <c r="J336" i="2"/>
  <c r="J335" i="2" s="1"/>
  <c r="K336" i="2"/>
  <c r="K335" i="2" s="1"/>
  <c r="L336" i="2"/>
  <c r="L335" i="2" s="1"/>
  <c r="I339" i="2"/>
  <c r="I338" i="2" s="1"/>
  <c r="J339" i="2"/>
  <c r="J338" i="2" s="1"/>
  <c r="K339" i="2"/>
  <c r="K338" i="2" s="1"/>
  <c r="L339" i="2"/>
  <c r="L338" i="2" s="1"/>
  <c r="I342" i="2"/>
  <c r="I341" i="2" s="1"/>
  <c r="J342" i="2"/>
  <c r="J341" i="2" s="1"/>
  <c r="K342" i="2"/>
  <c r="K341" i="2" s="1"/>
  <c r="L342" i="2"/>
  <c r="L341" i="2" s="1"/>
  <c r="I34" i="1"/>
  <c r="I33" i="1" s="1"/>
  <c r="I32" i="1" s="1"/>
  <c r="J34" i="1"/>
  <c r="J33" i="1" s="1"/>
  <c r="J32" i="1" s="1"/>
  <c r="K34" i="1"/>
  <c r="K33" i="1" s="1"/>
  <c r="K32" i="1" s="1"/>
  <c r="L34" i="1"/>
  <c r="L33" i="1" s="1"/>
  <c r="L32" i="1" s="1"/>
  <c r="I39" i="1"/>
  <c r="I38" i="1" s="1"/>
  <c r="I37" i="1" s="1"/>
  <c r="J39" i="1"/>
  <c r="J38" i="1" s="1"/>
  <c r="J37" i="1" s="1"/>
  <c r="K39" i="1"/>
  <c r="K38" i="1" s="1"/>
  <c r="K37" i="1" s="1"/>
  <c r="L39" i="1"/>
  <c r="L38" i="1" s="1"/>
  <c r="L37" i="1" s="1"/>
  <c r="I44" i="1"/>
  <c r="I43" i="1" s="1"/>
  <c r="I42" i="1" s="1"/>
  <c r="I41" i="1" s="1"/>
  <c r="J44" i="1"/>
  <c r="J43" i="1" s="1"/>
  <c r="J42" i="1" s="1"/>
  <c r="J41" i="1" s="1"/>
  <c r="K44" i="1"/>
  <c r="K43" i="1" s="1"/>
  <c r="K42" i="1" s="1"/>
  <c r="K41" i="1" s="1"/>
  <c r="L44" i="1"/>
  <c r="L43" i="1" s="1"/>
  <c r="L42" i="1" s="1"/>
  <c r="L41" i="1" s="1"/>
  <c r="I67" i="1"/>
  <c r="I66" i="1" s="1"/>
  <c r="J67" i="1"/>
  <c r="J66" i="1" s="1"/>
  <c r="K67" i="1"/>
  <c r="K66" i="1" s="1"/>
  <c r="L67" i="1"/>
  <c r="L66" i="1" s="1"/>
  <c r="I72" i="1"/>
  <c r="I71" i="1" s="1"/>
  <c r="J72" i="1"/>
  <c r="J71" i="1" s="1"/>
  <c r="K72" i="1"/>
  <c r="K71" i="1" s="1"/>
  <c r="L72" i="1"/>
  <c r="L71" i="1" s="1"/>
  <c r="I77" i="1"/>
  <c r="I76" i="1" s="1"/>
  <c r="J77" i="1"/>
  <c r="J76" i="1" s="1"/>
  <c r="K77" i="1"/>
  <c r="K76" i="1" s="1"/>
  <c r="L77" i="1"/>
  <c r="L76" i="1" s="1"/>
  <c r="I83" i="1"/>
  <c r="I82" i="1" s="1"/>
  <c r="I81" i="1" s="1"/>
  <c r="J83" i="1"/>
  <c r="J82" i="1" s="1"/>
  <c r="J81" i="1" s="1"/>
  <c r="K83" i="1"/>
  <c r="K82" i="1" s="1"/>
  <c r="K81" i="1" s="1"/>
  <c r="L83" i="1"/>
  <c r="L82" i="1" s="1"/>
  <c r="L81" i="1" s="1"/>
  <c r="I88" i="1"/>
  <c r="I87" i="1" s="1"/>
  <c r="I86" i="1" s="1"/>
  <c r="I85" i="1" s="1"/>
  <c r="J88" i="1"/>
  <c r="J87" i="1" s="1"/>
  <c r="J86" i="1" s="1"/>
  <c r="J85" i="1" s="1"/>
  <c r="K88" i="1"/>
  <c r="K87" i="1" s="1"/>
  <c r="K86" i="1" s="1"/>
  <c r="K85" i="1" s="1"/>
  <c r="L88" i="1"/>
  <c r="L87" i="1" s="1"/>
  <c r="L86" i="1" s="1"/>
  <c r="L85" i="1" s="1"/>
  <c r="I96" i="1"/>
  <c r="I95" i="1" s="1"/>
  <c r="I94" i="1" s="1"/>
  <c r="J96" i="1"/>
  <c r="J95" i="1" s="1"/>
  <c r="J94" i="1" s="1"/>
  <c r="K96" i="1"/>
  <c r="K95" i="1" s="1"/>
  <c r="K94" i="1" s="1"/>
  <c r="L96" i="1"/>
  <c r="L95" i="1" s="1"/>
  <c r="L94" i="1" s="1"/>
  <c r="I101" i="1"/>
  <c r="I100" i="1" s="1"/>
  <c r="I99" i="1" s="1"/>
  <c r="J101" i="1"/>
  <c r="J100" i="1" s="1"/>
  <c r="J99" i="1" s="1"/>
  <c r="K101" i="1"/>
  <c r="K100" i="1" s="1"/>
  <c r="K99" i="1" s="1"/>
  <c r="L101" i="1"/>
  <c r="L100" i="1" s="1"/>
  <c r="L99" i="1" s="1"/>
  <c r="I106" i="1"/>
  <c r="I105" i="1" s="1"/>
  <c r="I104" i="1" s="1"/>
  <c r="J106" i="1"/>
  <c r="J105" i="1" s="1"/>
  <c r="J104" i="1" s="1"/>
  <c r="K106" i="1"/>
  <c r="K105" i="1" s="1"/>
  <c r="K104" i="1" s="1"/>
  <c r="L106" i="1"/>
  <c r="L105" i="1" s="1"/>
  <c r="L104" i="1" s="1"/>
  <c r="I112" i="1"/>
  <c r="I111" i="1" s="1"/>
  <c r="I110" i="1" s="1"/>
  <c r="J112" i="1"/>
  <c r="J111" i="1" s="1"/>
  <c r="J110" i="1" s="1"/>
  <c r="K112" i="1"/>
  <c r="K111" i="1" s="1"/>
  <c r="K110" i="1" s="1"/>
  <c r="L112" i="1"/>
  <c r="L111" i="1" s="1"/>
  <c r="L110" i="1" s="1"/>
  <c r="I117" i="1"/>
  <c r="I116" i="1" s="1"/>
  <c r="I115" i="1" s="1"/>
  <c r="J117" i="1"/>
  <c r="J116" i="1" s="1"/>
  <c r="J115" i="1" s="1"/>
  <c r="K117" i="1"/>
  <c r="K116" i="1" s="1"/>
  <c r="K115" i="1" s="1"/>
  <c r="L117" i="1"/>
  <c r="L116" i="1" s="1"/>
  <c r="L115" i="1" s="1"/>
  <c r="I121" i="1"/>
  <c r="I120" i="1" s="1"/>
  <c r="I119" i="1" s="1"/>
  <c r="J121" i="1"/>
  <c r="J120" i="1" s="1"/>
  <c r="J119" i="1" s="1"/>
  <c r="K121" i="1"/>
  <c r="K120" i="1" s="1"/>
  <c r="K119" i="1" s="1"/>
  <c r="L121" i="1"/>
  <c r="L120" i="1" s="1"/>
  <c r="L119" i="1" s="1"/>
  <c r="I125" i="1"/>
  <c r="I124" i="1" s="1"/>
  <c r="I123" i="1" s="1"/>
  <c r="J125" i="1"/>
  <c r="J124" i="1" s="1"/>
  <c r="J123" i="1" s="1"/>
  <c r="K125" i="1"/>
  <c r="K124" i="1" s="1"/>
  <c r="K123" i="1" s="1"/>
  <c r="L125" i="1"/>
  <c r="L124" i="1" s="1"/>
  <c r="L123" i="1" s="1"/>
  <c r="I129" i="1"/>
  <c r="I128" i="1" s="1"/>
  <c r="I127" i="1" s="1"/>
  <c r="J129" i="1"/>
  <c r="J128" i="1" s="1"/>
  <c r="J127" i="1" s="1"/>
  <c r="K129" i="1"/>
  <c r="K128" i="1" s="1"/>
  <c r="K127" i="1" s="1"/>
  <c r="L129" i="1"/>
  <c r="L128" i="1" s="1"/>
  <c r="L127" i="1" s="1"/>
  <c r="I135" i="1"/>
  <c r="I134" i="1" s="1"/>
  <c r="I133" i="1" s="1"/>
  <c r="J135" i="1"/>
  <c r="J134" i="1" s="1"/>
  <c r="J133" i="1" s="1"/>
  <c r="K135" i="1"/>
  <c r="K134" i="1" s="1"/>
  <c r="K133" i="1" s="1"/>
  <c r="L135" i="1"/>
  <c r="L134" i="1" s="1"/>
  <c r="L133" i="1" s="1"/>
  <c r="I140" i="1"/>
  <c r="I139" i="1" s="1"/>
  <c r="I138" i="1" s="1"/>
  <c r="J140" i="1"/>
  <c r="J139" i="1" s="1"/>
  <c r="J138" i="1" s="1"/>
  <c r="K140" i="1"/>
  <c r="K139" i="1" s="1"/>
  <c r="K138" i="1" s="1"/>
  <c r="L140" i="1"/>
  <c r="L139" i="1" s="1"/>
  <c r="L138" i="1" s="1"/>
  <c r="I145" i="1"/>
  <c r="I144" i="1" s="1"/>
  <c r="I143" i="1" s="1"/>
  <c r="J145" i="1"/>
  <c r="J144" i="1" s="1"/>
  <c r="J143" i="1" s="1"/>
  <c r="K145" i="1"/>
  <c r="K144" i="1" s="1"/>
  <c r="K143" i="1" s="1"/>
  <c r="L145" i="1"/>
  <c r="L144" i="1" s="1"/>
  <c r="L143" i="1" s="1"/>
  <c r="I151" i="1"/>
  <c r="I150" i="1" s="1"/>
  <c r="J151" i="1"/>
  <c r="J150" i="1" s="1"/>
  <c r="K151" i="1"/>
  <c r="K150" i="1" s="1"/>
  <c r="L151" i="1"/>
  <c r="L150" i="1" s="1"/>
  <c r="I155" i="1"/>
  <c r="I154" i="1" s="1"/>
  <c r="J155" i="1"/>
  <c r="J154" i="1" s="1"/>
  <c r="K155" i="1"/>
  <c r="K154" i="1" s="1"/>
  <c r="L155" i="1"/>
  <c r="L154" i="1" s="1"/>
  <c r="I160" i="1"/>
  <c r="I159" i="1" s="1"/>
  <c r="I158" i="1" s="1"/>
  <c r="J160" i="1"/>
  <c r="J159" i="1" s="1"/>
  <c r="J158" i="1" s="1"/>
  <c r="K160" i="1"/>
  <c r="K159" i="1" s="1"/>
  <c r="K158" i="1" s="1"/>
  <c r="L160" i="1"/>
  <c r="L159" i="1" s="1"/>
  <c r="L158" i="1" s="1"/>
  <c r="I164" i="1"/>
  <c r="I163" i="1" s="1"/>
  <c r="J164" i="1"/>
  <c r="J163" i="1" s="1"/>
  <c r="K164" i="1"/>
  <c r="K163" i="1" s="1"/>
  <c r="L164" i="1"/>
  <c r="L163" i="1" s="1"/>
  <c r="I169" i="1"/>
  <c r="I168" i="1" s="1"/>
  <c r="J169" i="1"/>
  <c r="J168" i="1" s="1"/>
  <c r="K169" i="1"/>
  <c r="K168" i="1" s="1"/>
  <c r="L169" i="1"/>
  <c r="L168" i="1" s="1"/>
  <c r="I178" i="1"/>
  <c r="I177" i="1" s="1"/>
  <c r="J178" i="1"/>
  <c r="J177" i="1" s="1"/>
  <c r="K178" i="1"/>
  <c r="K177" i="1" s="1"/>
  <c r="L178" i="1"/>
  <c r="L177" i="1" s="1"/>
  <c r="I181" i="1"/>
  <c r="I180" i="1" s="1"/>
  <c r="J181" i="1"/>
  <c r="J180" i="1" s="1"/>
  <c r="K181" i="1"/>
  <c r="K180" i="1" s="1"/>
  <c r="L181" i="1"/>
  <c r="L180" i="1" s="1"/>
  <c r="I186" i="1"/>
  <c r="I185" i="1" s="1"/>
  <c r="J186" i="1"/>
  <c r="J185" i="1" s="1"/>
  <c r="K186" i="1"/>
  <c r="K185" i="1" s="1"/>
  <c r="L186" i="1"/>
  <c r="L185" i="1" s="1"/>
  <c r="I190" i="1"/>
  <c r="I189" i="1" s="1"/>
  <c r="J190" i="1"/>
  <c r="J189" i="1" s="1"/>
  <c r="K190" i="1"/>
  <c r="K189" i="1" s="1"/>
  <c r="L190" i="1"/>
  <c r="L189" i="1" s="1"/>
  <c r="I195" i="1"/>
  <c r="I194" i="1" s="1"/>
  <c r="J195" i="1"/>
  <c r="J194" i="1" s="1"/>
  <c r="K195" i="1"/>
  <c r="K194" i="1" s="1"/>
  <c r="L195" i="1"/>
  <c r="L194" i="1" s="1"/>
  <c r="I199" i="1"/>
  <c r="I198" i="1" s="1"/>
  <c r="I197" i="1" s="1"/>
  <c r="J199" i="1"/>
  <c r="J198" i="1" s="1"/>
  <c r="J197" i="1" s="1"/>
  <c r="K199" i="1"/>
  <c r="K198" i="1" s="1"/>
  <c r="K197" i="1" s="1"/>
  <c r="L199" i="1"/>
  <c r="L198" i="1" s="1"/>
  <c r="L197" i="1" s="1"/>
  <c r="I207" i="1"/>
  <c r="I206" i="1" s="1"/>
  <c r="J207" i="1"/>
  <c r="J206" i="1" s="1"/>
  <c r="K207" i="1"/>
  <c r="K206" i="1" s="1"/>
  <c r="L207" i="1"/>
  <c r="L206" i="1" s="1"/>
  <c r="I211" i="1"/>
  <c r="I210" i="1" s="1"/>
  <c r="J211" i="1"/>
  <c r="J210" i="1" s="1"/>
  <c r="K211" i="1"/>
  <c r="K210" i="1" s="1"/>
  <c r="L211" i="1"/>
  <c r="L210" i="1" s="1"/>
  <c r="I218" i="1"/>
  <c r="I217" i="1" s="1"/>
  <c r="I216" i="1" s="1"/>
  <c r="J218" i="1"/>
  <c r="J217" i="1" s="1"/>
  <c r="J216" i="1" s="1"/>
  <c r="K218" i="1"/>
  <c r="K217" i="1" s="1"/>
  <c r="K216" i="1" s="1"/>
  <c r="L218" i="1"/>
  <c r="L217" i="1" s="1"/>
  <c r="L216" i="1" s="1"/>
  <c r="I222" i="1"/>
  <c r="I221" i="1" s="1"/>
  <c r="I220" i="1" s="1"/>
  <c r="J222" i="1"/>
  <c r="J221" i="1" s="1"/>
  <c r="J220" i="1" s="1"/>
  <c r="K222" i="1"/>
  <c r="K221" i="1" s="1"/>
  <c r="K220" i="1" s="1"/>
  <c r="L222" i="1"/>
  <c r="L221" i="1" s="1"/>
  <c r="L220" i="1" s="1"/>
  <c r="I229" i="1"/>
  <c r="I228" i="1" s="1"/>
  <c r="J229" i="1"/>
  <c r="J228" i="1" s="1"/>
  <c r="K229" i="1"/>
  <c r="K228" i="1" s="1"/>
  <c r="L229" i="1"/>
  <c r="L228" i="1" s="1"/>
  <c r="I235" i="1"/>
  <c r="I234" i="1" s="1"/>
  <c r="J235" i="1"/>
  <c r="J234" i="1" s="1"/>
  <c r="K235" i="1"/>
  <c r="K234" i="1" s="1"/>
  <c r="L235" i="1"/>
  <c r="L234" i="1" s="1"/>
  <c r="I239" i="1"/>
  <c r="I238" i="1" s="1"/>
  <c r="J239" i="1"/>
  <c r="J238" i="1" s="1"/>
  <c r="K239" i="1"/>
  <c r="K238" i="1" s="1"/>
  <c r="L239" i="1"/>
  <c r="L238" i="1" s="1"/>
  <c r="I243" i="1"/>
  <c r="I242" i="1" s="1"/>
  <c r="J243" i="1"/>
  <c r="J242" i="1" s="1"/>
  <c r="K243" i="1"/>
  <c r="K242" i="1" s="1"/>
  <c r="L243" i="1"/>
  <c r="L242" i="1" s="1"/>
  <c r="I248" i="1"/>
  <c r="I246" i="1" s="1"/>
  <c r="J248" i="1"/>
  <c r="J246" i="1" s="1"/>
  <c r="K248" i="1"/>
  <c r="K246" i="1" s="1"/>
  <c r="L248" i="1"/>
  <c r="L246" i="1" s="1"/>
  <c r="I251" i="1"/>
  <c r="I250" i="1" s="1"/>
  <c r="J251" i="1"/>
  <c r="J250" i="1" s="1"/>
  <c r="K251" i="1"/>
  <c r="K250" i="1" s="1"/>
  <c r="L251" i="1"/>
  <c r="L250" i="1" s="1"/>
  <c r="I254" i="1"/>
  <c r="I253" i="1" s="1"/>
  <c r="J254" i="1"/>
  <c r="J253" i="1" s="1"/>
  <c r="K254" i="1"/>
  <c r="K253" i="1" s="1"/>
  <c r="L254" i="1"/>
  <c r="L253" i="1" s="1"/>
  <c r="I259" i="1"/>
  <c r="I258" i="1" s="1"/>
  <c r="J259" i="1"/>
  <c r="J258" i="1" s="1"/>
  <c r="K259" i="1"/>
  <c r="K258" i="1" s="1"/>
  <c r="L259" i="1"/>
  <c r="L258" i="1" s="1"/>
  <c r="I265" i="1"/>
  <c r="I264" i="1" s="1"/>
  <c r="J265" i="1"/>
  <c r="J264" i="1" s="1"/>
  <c r="K265" i="1"/>
  <c r="K264" i="1" s="1"/>
  <c r="L265" i="1"/>
  <c r="L264" i="1" s="1"/>
  <c r="I269" i="1"/>
  <c r="I268" i="1" s="1"/>
  <c r="J269" i="1"/>
  <c r="J268" i="1" s="1"/>
  <c r="K269" i="1"/>
  <c r="K268" i="1" s="1"/>
  <c r="L269" i="1"/>
  <c r="L268" i="1" s="1"/>
  <c r="I273" i="1"/>
  <c r="I272" i="1" s="1"/>
  <c r="J273" i="1"/>
  <c r="J272" i="1" s="1"/>
  <c r="K273" i="1"/>
  <c r="K272" i="1" s="1"/>
  <c r="L273" i="1"/>
  <c r="L272" i="1" s="1"/>
  <c r="I277" i="1"/>
  <c r="I276" i="1" s="1"/>
  <c r="J277" i="1"/>
  <c r="J276" i="1" s="1"/>
  <c r="K277" i="1"/>
  <c r="K276" i="1" s="1"/>
  <c r="L277" i="1"/>
  <c r="L276" i="1" s="1"/>
  <c r="I280" i="1"/>
  <c r="I279" i="1" s="1"/>
  <c r="J280" i="1"/>
  <c r="J279" i="1" s="1"/>
  <c r="K280" i="1"/>
  <c r="K279" i="1" s="1"/>
  <c r="L280" i="1"/>
  <c r="L279" i="1" s="1"/>
  <c r="I283" i="1"/>
  <c r="I282" i="1" s="1"/>
  <c r="J283" i="1"/>
  <c r="J282" i="1" s="1"/>
  <c r="K283" i="1"/>
  <c r="K282" i="1" s="1"/>
  <c r="L283" i="1"/>
  <c r="L282" i="1" s="1"/>
  <c r="I290" i="1"/>
  <c r="I289" i="1" s="1"/>
  <c r="J290" i="1"/>
  <c r="J289" i="1" s="1"/>
  <c r="K290" i="1"/>
  <c r="K289" i="1" s="1"/>
  <c r="L290" i="1"/>
  <c r="L289" i="1" s="1"/>
  <c r="I295" i="1"/>
  <c r="I294" i="1" s="1"/>
  <c r="J295" i="1"/>
  <c r="J294" i="1" s="1"/>
  <c r="K295" i="1"/>
  <c r="K294" i="1" s="1"/>
  <c r="L295" i="1"/>
  <c r="L294" i="1" s="1"/>
  <c r="I299" i="1"/>
  <c r="I298" i="1" s="1"/>
  <c r="J299" i="1"/>
  <c r="J298" i="1" s="1"/>
  <c r="K299" i="1"/>
  <c r="K298" i="1" s="1"/>
  <c r="L299" i="1"/>
  <c r="L298" i="1" s="1"/>
  <c r="I303" i="1"/>
  <c r="I302" i="1" s="1"/>
  <c r="J303" i="1"/>
  <c r="J302" i="1" s="1"/>
  <c r="K303" i="1"/>
  <c r="K302" i="1" s="1"/>
  <c r="L303" i="1"/>
  <c r="L302" i="1" s="1"/>
  <c r="I307" i="1"/>
  <c r="I306" i="1" s="1"/>
  <c r="J307" i="1"/>
  <c r="J306" i="1" s="1"/>
  <c r="K307" i="1"/>
  <c r="K306" i="1" s="1"/>
  <c r="L307" i="1"/>
  <c r="L306" i="1" s="1"/>
  <c r="I310" i="1"/>
  <c r="I309" i="1" s="1"/>
  <c r="J310" i="1"/>
  <c r="J309" i="1" s="1"/>
  <c r="K310" i="1"/>
  <c r="K309" i="1" s="1"/>
  <c r="L310" i="1"/>
  <c r="L309" i="1" s="1"/>
  <c r="I313" i="1"/>
  <c r="I312" i="1" s="1"/>
  <c r="J313" i="1"/>
  <c r="J312" i="1" s="1"/>
  <c r="K313" i="1"/>
  <c r="K312" i="1" s="1"/>
  <c r="L313" i="1"/>
  <c r="L312" i="1" s="1"/>
  <c r="I318" i="1"/>
  <c r="I317" i="1" s="1"/>
  <c r="J318" i="1"/>
  <c r="J317" i="1" s="1"/>
  <c r="K318" i="1"/>
  <c r="K317" i="1" s="1"/>
  <c r="L318" i="1"/>
  <c r="L317" i="1" s="1"/>
  <c r="I323" i="1"/>
  <c r="I322" i="1" s="1"/>
  <c r="J323" i="1"/>
  <c r="J322" i="1" s="1"/>
  <c r="K323" i="1"/>
  <c r="K322" i="1" s="1"/>
  <c r="L323" i="1"/>
  <c r="L322" i="1" s="1"/>
  <c r="I327" i="1"/>
  <c r="I326" i="1" s="1"/>
  <c r="J327" i="1"/>
  <c r="J326" i="1" s="1"/>
  <c r="K327" i="1"/>
  <c r="K326" i="1" s="1"/>
  <c r="L327" i="1"/>
  <c r="L326" i="1" s="1"/>
  <c r="I332" i="1"/>
  <c r="I331" i="1" s="1"/>
  <c r="J332" i="1"/>
  <c r="J331" i="1" s="1"/>
  <c r="K332" i="1"/>
  <c r="K331" i="1" s="1"/>
  <c r="L332" i="1"/>
  <c r="L331" i="1" s="1"/>
  <c r="I336" i="1"/>
  <c r="I335" i="1" s="1"/>
  <c r="J336" i="1"/>
  <c r="J335" i="1" s="1"/>
  <c r="K336" i="1"/>
  <c r="K335" i="1" s="1"/>
  <c r="L336" i="1"/>
  <c r="L335" i="1" s="1"/>
  <c r="I339" i="1"/>
  <c r="I338" i="1" s="1"/>
  <c r="J339" i="1"/>
  <c r="J338" i="1" s="1"/>
  <c r="K339" i="1"/>
  <c r="K338" i="1" s="1"/>
  <c r="L339" i="1"/>
  <c r="L338" i="1" s="1"/>
  <c r="I342" i="1"/>
  <c r="I341" i="1" s="1"/>
  <c r="J342" i="1"/>
  <c r="J341" i="1" s="1"/>
  <c r="K342" i="1"/>
  <c r="K341" i="1" s="1"/>
  <c r="L342" i="1"/>
  <c r="L341" i="1" s="1"/>
  <c r="I156" i="3"/>
  <c r="I155" i="3" s="1"/>
  <c r="J149" i="2" l="1"/>
  <c r="J148" i="2" s="1"/>
  <c r="K65" i="2"/>
  <c r="K64" i="2" s="1"/>
  <c r="L93" i="2"/>
  <c r="L176" i="2"/>
  <c r="L31" i="2"/>
  <c r="K205" i="1"/>
  <c r="K227" i="1"/>
  <c r="K109" i="1"/>
  <c r="K93" i="1"/>
  <c r="L176" i="1"/>
  <c r="I34" i="4"/>
  <c r="K214" i="3"/>
  <c r="K31" i="3"/>
  <c r="I162" i="2"/>
  <c r="I157" i="2" s="1"/>
  <c r="I287" i="2"/>
  <c r="I176" i="2"/>
  <c r="L312" i="3"/>
  <c r="J312" i="3"/>
  <c r="K287" i="2"/>
  <c r="J34" i="4"/>
  <c r="I287" i="1"/>
  <c r="K65" i="3"/>
  <c r="K64" i="3" s="1"/>
  <c r="J65" i="1"/>
  <c r="J64" i="1" s="1"/>
  <c r="K287" i="1"/>
  <c r="I132" i="2"/>
  <c r="L132" i="2"/>
  <c r="J185" i="4"/>
  <c r="L303" i="4"/>
  <c r="K303" i="4"/>
  <c r="J238" i="4"/>
  <c r="L185" i="4"/>
  <c r="K185" i="4"/>
  <c r="J303" i="4"/>
  <c r="I185" i="4"/>
  <c r="I184" i="4" s="1"/>
  <c r="K34" i="4"/>
  <c r="J287" i="2"/>
  <c r="L149" i="1"/>
  <c r="L148" i="1" s="1"/>
  <c r="I257" i="1"/>
  <c r="K65" i="1"/>
  <c r="K64" i="1" s="1"/>
  <c r="L34" i="4"/>
  <c r="L149" i="2"/>
  <c r="L148" i="2" s="1"/>
  <c r="I205" i="2"/>
  <c r="J176" i="2"/>
  <c r="K93" i="2"/>
  <c r="J227" i="2"/>
  <c r="I109" i="2"/>
  <c r="L65" i="2"/>
  <c r="L64" i="2" s="1"/>
  <c r="I316" i="1"/>
  <c r="L316" i="1"/>
  <c r="J287" i="1"/>
  <c r="J257" i="1"/>
  <c r="I227" i="1"/>
  <c r="L162" i="1"/>
  <c r="L157" i="1" s="1"/>
  <c r="I132" i="1"/>
  <c r="L109" i="1"/>
  <c r="J93" i="1"/>
  <c r="I65" i="1"/>
  <c r="I64" i="1" s="1"/>
  <c r="J31" i="1"/>
  <c r="L205" i="1"/>
  <c r="I93" i="1"/>
  <c r="L31" i="1"/>
  <c r="K149" i="1"/>
  <c r="K148" i="1" s="1"/>
  <c r="I149" i="1"/>
  <c r="I148" i="1" s="1"/>
  <c r="J170" i="3"/>
  <c r="J165" i="3" s="1"/>
  <c r="L65" i="3"/>
  <c r="L64" i="3" s="1"/>
  <c r="L257" i="2"/>
  <c r="I227" i="2"/>
  <c r="K205" i="2"/>
  <c r="K257" i="2"/>
  <c r="L205" i="2"/>
  <c r="J205" i="2"/>
  <c r="I149" i="2"/>
  <c r="I148" i="2" s="1"/>
  <c r="J132" i="2"/>
  <c r="K109" i="2"/>
  <c r="J109" i="2"/>
  <c r="L227" i="2"/>
  <c r="I65" i="2"/>
  <c r="I64" i="2" s="1"/>
  <c r="J65" i="2"/>
  <c r="J64" i="2" s="1"/>
  <c r="I316" i="2"/>
  <c r="J316" i="2"/>
  <c r="J257" i="2"/>
  <c r="J162" i="2"/>
  <c r="J157" i="2" s="1"/>
  <c r="L287" i="1"/>
  <c r="J227" i="1"/>
  <c r="I176" i="1"/>
  <c r="L257" i="1"/>
  <c r="J316" i="1"/>
  <c r="J132" i="1"/>
  <c r="L227" i="1"/>
  <c r="J162" i="1"/>
  <c r="J157" i="1" s="1"/>
  <c r="K132" i="1"/>
  <c r="K316" i="1"/>
  <c r="K257" i="1"/>
  <c r="J176" i="1"/>
  <c r="I162" i="1"/>
  <c r="I157" i="1" s="1"/>
  <c r="I109" i="1"/>
  <c r="J109" i="1"/>
  <c r="L93" i="1"/>
  <c r="J205" i="1"/>
  <c r="I205" i="1"/>
  <c r="K176" i="1"/>
  <c r="K175" i="1" s="1"/>
  <c r="L132" i="1"/>
  <c r="L65" i="1"/>
  <c r="L64" i="1" s="1"/>
  <c r="K31" i="1"/>
  <c r="I31" i="1"/>
  <c r="I170" i="3"/>
  <c r="I165" i="3" s="1"/>
  <c r="I65" i="3"/>
  <c r="I64" i="3" s="1"/>
  <c r="J31" i="3"/>
  <c r="K346" i="3"/>
  <c r="J214" i="3"/>
  <c r="J156" i="3"/>
  <c r="J155" i="3" s="1"/>
  <c r="L346" i="3"/>
  <c r="I346" i="3"/>
  <c r="I239" i="3"/>
  <c r="I214" i="3"/>
  <c r="K170" i="3"/>
  <c r="K165" i="3" s="1"/>
  <c r="L214" i="3"/>
  <c r="L170" i="3"/>
  <c r="L165" i="3" s="1"/>
  <c r="K136" i="3"/>
  <c r="K312" i="3"/>
  <c r="J275" i="3"/>
  <c r="K275" i="3"/>
  <c r="L275" i="3"/>
  <c r="L239" i="3"/>
  <c r="L136" i="3"/>
  <c r="K239" i="3"/>
  <c r="I184" i="3"/>
  <c r="J93" i="3"/>
  <c r="K184" i="3"/>
  <c r="K156" i="3"/>
  <c r="K155" i="3" s="1"/>
  <c r="I136" i="3"/>
  <c r="I113" i="3"/>
  <c r="L31" i="3"/>
  <c r="L109" i="2"/>
  <c r="K176" i="2"/>
  <c r="K162" i="2"/>
  <c r="K157" i="2" s="1"/>
  <c r="J93" i="2"/>
  <c r="K162" i="1"/>
  <c r="K157" i="1" s="1"/>
  <c r="J149" i="1"/>
  <c r="J148" i="1" s="1"/>
  <c r="I257" i="2"/>
  <c r="J346" i="3"/>
  <c r="L184" i="3"/>
  <c r="K113" i="3"/>
  <c r="I31" i="3"/>
  <c r="J31" i="2"/>
  <c r="I275" i="3"/>
  <c r="K93" i="3"/>
  <c r="I93" i="3"/>
  <c r="K316" i="2"/>
  <c r="L316" i="2"/>
  <c r="L287" i="2"/>
  <c r="K227" i="2"/>
  <c r="L162" i="2"/>
  <c r="L157" i="2" s="1"/>
  <c r="K132" i="2"/>
  <c r="K31" i="2"/>
  <c r="I31" i="2"/>
  <c r="I312" i="3"/>
  <c r="J239" i="3"/>
  <c r="L113" i="3"/>
  <c r="L93" i="3"/>
  <c r="K149" i="2"/>
  <c r="K148" i="2" s="1"/>
  <c r="J184" i="3"/>
  <c r="J136" i="3"/>
  <c r="J113" i="3"/>
  <c r="J65" i="3"/>
  <c r="J64" i="3" s="1"/>
  <c r="L156" i="3"/>
  <c r="L155" i="3" s="1"/>
  <c r="K226" i="1" l="1"/>
  <c r="L175" i="2"/>
  <c r="L175" i="1"/>
  <c r="K183" i="3"/>
  <c r="I286" i="2"/>
  <c r="L311" i="3"/>
  <c r="K238" i="3"/>
  <c r="K226" i="2"/>
  <c r="J226" i="2"/>
  <c r="J286" i="2"/>
  <c r="J175" i="2"/>
  <c r="I175" i="2"/>
  <c r="J311" i="3"/>
  <c r="K286" i="2"/>
  <c r="I226" i="2"/>
  <c r="K175" i="2"/>
  <c r="I30" i="2"/>
  <c r="I226" i="1"/>
  <c r="I286" i="1"/>
  <c r="J286" i="1"/>
  <c r="K286" i="1"/>
  <c r="K174" i="1" s="1"/>
  <c r="J175" i="1"/>
  <c r="I175" i="1"/>
  <c r="L286" i="1"/>
  <c r="I311" i="3"/>
  <c r="K30" i="1"/>
  <c r="J226" i="1"/>
  <c r="L226" i="2"/>
  <c r="J184" i="4"/>
  <c r="J368" i="4" s="1"/>
  <c r="I368" i="4"/>
  <c r="L226" i="1"/>
  <c r="L286" i="2"/>
  <c r="L30" i="1"/>
  <c r="I30" i="1"/>
  <c r="J30" i="1"/>
  <c r="I238" i="3"/>
  <c r="I183" i="3"/>
  <c r="L183" i="3"/>
  <c r="J183" i="3"/>
  <c r="K311" i="3"/>
  <c r="L238" i="3"/>
  <c r="J238" i="3"/>
  <c r="K30" i="3"/>
  <c r="I30" i="3"/>
  <c r="L30" i="3"/>
  <c r="J30" i="3"/>
  <c r="L30" i="2"/>
  <c r="K30" i="2"/>
  <c r="J30" i="2"/>
  <c r="J174" i="2" l="1"/>
  <c r="J344" i="2" s="1"/>
  <c r="K182" i="3"/>
  <c r="K381" i="3" s="1"/>
  <c r="I174" i="2"/>
  <c r="I344" i="2" s="1"/>
  <c r="L174" i="1"/>
  <c r="L344" i="1" s="1"/>
  <c r="K174" i="2"/>
  <c r="K344" i="2" s="1"/>
  <c r="I174" i="1"/>
  <c r="I344" i="1" s="1"/>
  <c r="J174" i="1"/>
  <c r="J344" i="1" s="1"/>
  <c r="K344" i="1"/>
  <c r="I182" i="3"/>
  <c r="I381" i="3" s="1"/>
  <c r="L174" i="2"/>
  <c r="L344" i="2" s="1"/>
  <c r="L182" i="3"/>
  <c r="L381" i="3" s="1"/>
  <c r="J182" i="3"/>
  <c r="J381" i="3" s="1"/>
  <c r="K289" i="4"/>
  <c r="K271" i="4" s="1"/>
  <c r="K238" i="4" s="1"/>
  <c r="K184" i="4" s="1"/>
  <c r="K368" i="4" s="1"/>
  <c r="L289" i="4"/>
  <c r="L271" i="4" s="1"/>
  <c r="L238" i="4" s="1"/>
  <c r="L184" i="4" s="1"/>
  <c r="L368" i="4" s="1"/>
</calcChain>
</file>

<file path=xl/sharedStrings.xml><?xml version="1.0" encoding="utf-8"?>
<sst xmlns="http://schemas.openxmlformats.org/spreadsheetml/2006/main" count="2013" uniqueCount="762">
  <si>
    <t>Departamento</t>
  </si>
  <si>
    <t>Įstaigos</t>
  </si>
  <si>
    <t>Išlaidų ekonominės klasifikacijos kodas</t>
  </si>
  <si>
    <t>Išlaidų pavadinimas</t>
  </si>
  <si>
    <t>Finansų ministerijos sumokėtos palūkanos</t>
  </si>
  <si>
    <t>ATASKAITA</t>
  </si>
  <si>
    <t>Programos</t>
  </si>
  <si>
    <t>Valstybės funkcijos</t>
  </si>
  <si>
    <t>Kodas</t>
  </si>
  <si>
    <t>IŠLAIDOS</t>
  </si>
  <si>
    <t>Asignavimų valdytojų sumokėtos palūkanos</t>
  </si>
  <si>
    <t>Kompiuterinė programinė įranga, kompiuterinės programinės įrangos licencijos</t>
  </si>
  <si>
    <t>Grynieji pinigai ir indėliai banke (užsienio valiuta)</t>
  </si>
  <si>
    <t>Grynieji pinigai</t>
  </si>
  <si>
    <t xml:space="preserve">Darbo užmokestis ir socialinis draudimas </t>
  </si>
  <si>
    <t>Darbo užmokestis</t>
  </si>
  <si>
    <t>Pajamos natūra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</si>
  <si>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</si>
  <si>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</si>
  <si>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</si>
  <si>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</si>
  <si>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Spaudiniai </t>
  </si>
  <si>
    <t>Kitos prekės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</si>
  <si>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</si>
  <si>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</si>
  <si>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</si>
  <si>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</si>
  <si>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>Veiklos nuoma</t>
  </si>
  <si>
    <t>Kitos paslaugos</t>
  </si>
  <si>
    <t>Turto išlaidos</t>
  </si>
  <si>
    <t xml:space="preserve">Palūkanos </t>
  </si>
  <si>
    <t xml:space="preserve">Rezidentams, kitiems nei valdžios sektorius (tik už tiesioginę skolą) </t>
  </si>
  <si>
    <t>Valstybės biudžetui</t>
  </si>
  <si>
    <t>Savivaldybių biudžetams</t>
  </si>
  <si>
    <t>Nebiudžetiniams fondams</t>
  </si>
  <si>
    <t xml:space="preserve">Nuoma </t>
  </si>
  <si>
    <t xml:space="preserve">Subsidijos </t>
  </si>
  <si>
    <t>Subsidijos importui</t>
  </si>
  <si>
    <t>Subsidijos gaminiams</t>
  </si>
  <si>
    <t>Subsidijos gamybai</t>
  </si>
  <si>
    <t xml:space="preserve">Dotacijos </t>
  </si>
  <si>
    <t>Einamiesiems tikslams</t>
  </si>
  <si>
    <t>Kapitalui formuoti</t>
  </si>
  <si>
    <t xml:space="preserve">Įmokos į Europos Sąjungos biudžetą </t>
  </si>
  <si>
    <t xml:space="preserve">Muitai </t>
  </si>
  <si>
    <t xml:space="preserve">Bendrųjų nacionalinių pajamų nuosavi ištekliai </t>
  </si>
  <si>
    <t>Biudžeto disbalansų korekcija Jungtinės Karalystės naudai</t>
  </si>
  <si>
    <t xml:space="preserve">Socialinė parama (socialinės paramos pašalpos) </t>
  </si>
  <si>
    <t>Kitos išlaidos</t>
  </si>
  <si>
    <t xml:space="preserve">Stipendijoms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</si>
  <si>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</si>
  <si>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</si>
  <si>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</si>
  <si>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 kitiems valdžios sektoriaus subjektams 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</si>
  <si>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</si>
  <si>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</si>
  <si>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</si>
  <si>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</si>
  <si>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>Gyvenamieji namai</t>
  </si>
  <si>
    <t>Negyvenamieji pastatai</t>
  </si>
  <si>
    <t>Transporto priemonės</t>
  </si>
  <si>
    <t xml:space="preserve">Vertybės </t>
  </si>
  <si>
    <t>Muziejinės vertybės</t>
  </si>
  <si>
    <t xml:space="preserve">Antikvariniai ir kiti meno kūriniai </t>
  </si>
  <si>
    <t>Kitos vertybės</t>
  </si>
  <si>
    <t xml:space="preserve">Nematerialiojo turto kūrimas ir įsigijimas </t>
  </si>
  <si>
    <t>Nematerialusis turtas</t>
  </si>
  <si>
    <t xml:space="preserve">Patentai </t>
  </si>
  <si>
    <t>Kitos atsargos</t>
  </si>
  <si>
    <t>Pagaminta produkcija</t>
  </si>
  <si>
    <t xml:space="preserve">Finansinio turto įsigijimo išlaidos (perskolinimas) </t>
  </si>
  <si>
    <t xml:space="preserve">Vidaus </t>
  </si>
  <si>
    <t xml:space="preserve">Vertybiniai popieriai (įsigyti), išskyrus akcijas </t>
  </si>
  <si>
    <t xml:space="preserve">Trumpalaikiai </t>
  </si>
  <si>
    <t xml:space="preserve">Ilgalaikiai </t>
  </si>
  <si>
    <t>Paskolos (suteiktos)</t>
  </si>
  <si>
    <t xml:space="preserve">Trumpalaikės </t>
  </si>
  <si>
    <t xml:space="preserve">Ilgalaikės </t>
  </si>
  <si>
    <t>Akcijos (įsigytos) ir kitas nuosavas kapitalas</t>
  </si>
  <si>
    <t xml:space="preserve">Užsienio </t>
  </si>
  <si>
    <t xml:space="preserve">Vertybiniai popieriai (išpirkti), išskyrus akcijas </t>
  </si>
  <si>
    <t>Paskolos (grąžintinos)</t>
  </si>
  <si>
    <t>Akcijos (parduotos) ir kitas nuosavas kapitalas</t>
  </si>
  <si>
    <t>Pervedamieji indėliai (pinigai bankuose)</t>
  </si>
  <si>
    <t xml:space="preserve">Darbo užmokestis pinigais </t>
  </si>
  <si>
    <t xml:space="preserve">Socialinio draudimo įmokos </t>
  </si>
  <si>
    <t>Prekių ir paslaugų naudojimas</t>
  </si>
  <si>
    <t xml:space="preserve">Apranga ir patalynė </t>
  </si>
  <si>
    <t>Ginklai ir karinė įranga</t>
  </si>
  <si>
    <t>Komandiruotės (transporto, apgyvendinimo, ryšio ir kitos komandiruotės išlaidos)</t>
  </si>
  <si>
    <t xml:space="preserve">Apmokėjimas samdomiems ekspertams, konsultantams ir komisinių išlaidos </t>
  </si>
  <si>
    <t xml:space="preserve">Savivaldybių sumokėtos palūkanos </t>
  </si>
  <si>
    <t xml:space="preserve">Kitiems valdymo lygiams </t>
  </si>
  <si>
    <t xml:space="preserve">Nuoma už žemę, žemės gelmių išteklius ir kitą atsirandantį gamtoje turtą </t>
  </si>
  <si>
    <t>Subsidijos iš biudžeto lėšų</t>
  </si>
  <si>
    <t xml:space="preserve">Dotacijos užsienio valstybėms </t>
  </si>
  <si>
    <t xml:space="preserve">Dotacijos tarptautinėms organizacijoms </t>
  </si>
  <si>
    <t>Dotacijos kitiems valdymo lygiams</t>
  </si>
  <si>
    <t xml:space="preserve">Tradiciniai nuosavi ištekliai </t>
  </si>
  <si>
    <t xml:space="preserve">Cukraus sektoriaus mokesčiai </t>
  </si>
  <si>
    <t xml:space="preserve">PVM nuosavi ištekliai 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</si>
  <si>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</si>
  <si>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</si>
  <si>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</si>
  <si>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</si>
  <si>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</si>
  <si>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</si>
  <si>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</si>
  <si>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</si>
  <si>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</si>
  <si>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</si>
  <si>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 xml:space="preserve">Kitiems einamiesiems tikslams </t>
  </si>
  <si>
    <t xml:space="preserve">Einamiesiems tikslams savivaldybėms </t>
  </si>
  <si>
    <t>Investicijos ne valdžios sektoriui</t>
  </si>
  <si>
    <t xml:space="preserve">Pastatai ir statiniai </t>
  </si>
  <si>
    <t>Kiti pastatai ir statiniai</t>
  </si>
  <si>
    <t xml:space="preserve">Mašinos ir įrenginiai </t>
  </si>
  <si>
    <t>Kitos mašinos ir įrenginiai</t>
  </si>
  <si>
    <t>Kitas ilgalaikis materialusis turtas</t>
  </si>
  <si>
    <t>Naudingųjų iškasenų žvalgymo darbai</t>
  </si>
  <si>
    <t>Literatūros ir meno kūriniai</t>
  </si>
  <si>
    <t xml:space="preserve">Kitas nematerialusis turtas </t>
  </si>
  <si>
    <t>Atsargų kūrimas ir įsigijimas</t>
  </si>
  <si>
    <t xml:space="preserve">Žaliavos ir medžiagos </t>
  </si>
  <si>
    <t>Pirktos prekės, skirtos parduoti</t>
  </si>
  <si>
    <t xml:space="preserve">Grynieji pinigai ir indėliai banke (nacionaline valiuta) </t>
  </si>
  <si>
    <t>Kiti indėliai (pinigai bankuose)</t>
  </si>
  <si>
    <t xml:space="preserve">Išvestinės finansinės priemonės </t>
  </si>
  <si>
    <t xml:space="preserve">Draudimo techniniai atidėjiniai </t>
  </si>
  <si>
    <t xml:space="preserve">Kitos mokėtinos sumos </t>
  </si>
  <si>
    <t xml:space="preserve">Grynieji pinigai ir indėliai banke (užsienio valiuta) </t>
  </si>
  <si>
    <t xml:space="preserve">Išlaidos dėl finansinių įsipareigojimų vykdymo (paskolų grąžinimas) </t>
  </si>
  <si>
    <t>(parašas)</t>
  </si>
  <si>
    <t>(vardas ir pavardė)</t>
  </si>
  <si>
    <t xml:space="preserve">Investicijos, skirtos savivaldybėms </t>
  </si>
  <si>
    <t xml:space="preserve">Ilgalaikio turto įsigijimas finansinės nuomos (lizingo) būdu </t>
  </si>
  <si>
    <t>Strateginės ir neliečiamosios atsargos</t>
  </si>
  <si>
    <t xml:space="preserve">Darbo užmokestis </t>
  </si>
  <si>
    <t xml:space="preserve">IŠ VISO </t>
  </si>
  <si>
    <t>1</t>
  </si>
  <si>
    <t>4</t>
  </si>
  <si>
    <t xml:space="preserve"> ataskaitiniam laikotarpiui</t>
  </si>
  <si>
    <t xml:space="preserve"> metams</t>
  </si>
  <si>
    <t>Eil. Nr.</t>
  </si>
  <si>
    <t>Gauti asignavimai kartu su įskaitytu praėjusių metų lėšų likučiu</t>
  </si>
  <si>
    <t>5</t>
  </si>
  <si>
    <t xml:space="preserve">       </t>
  </si>
  <si>
    <t>Asignavimų planas, įskaitant patikslinimus</t>
  </si>
  <si>
    <t xml:space="preserve">Ilgalaikio turto įsigijimas  finansinės nuomos (lizingo) būdu </t>
  </si>
  <si>
    <t>Komunalinės paslaugos</t>
  </si>
  <si>
    <t>Nerezidentams</t>
  </si>
  <si>
    <t>Pervedamos lėšos (kapitalui formuoti)</t>
  </si>
  <si>
    <t>Nebaigta gamyba</t>
  </si>
  <si>
    <t xml:space="preserve">                    Ministerijos / Savivaldybės</t>
  </si>
  <si>
    <t xml:space="preserve"> 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</si>
  <si>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</si>
  <si>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</si>
  <si>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>Biologinis turtas ir mineraliniai ištekliai</t>
  </si>
  <si>
    <t>Žemės gelmių ištekliai</t>
  </si>
  <si>
    <t>Gyvuliai ir kiti gyvūnai</t>
  </si>
  <si>
    <t>Vaismedžiai ir kiti daugiamečiai sodiniai</t>
  </si>
  <si>
    <t>BIUDŽETO IŠLAIDŲ SĄMATOS VYKDYMO</t>
  </si>
  <si>
    <t>(metinė, ketvirtinė)</t>
  </si>
  <si>
    <t>20______ M. ________________ D.</t>
  </si>
  <si>
    <t>__________________________</t>
  </si>
  <si>
    <t>_________________    Nr. _________</t>
  </si>
  <si>
    <t xml:space="preserve">                                                                      (data)</t>
  </si>
  <si>
    <t>Finansavimo šaltinio</t>
  </si>
  <si>
    <t>Panaudoti asignavimai</t>
  </si>
  <si>
    <t>Kiti trumpalaikiai indėliai (pinigai bankuose)</t>
  </si>
  <si>
    <t>Kiti ilgalaikiai indėliai (pinigai bankuose)</t>
  </si>
  <si>
    <t>(litais, ct)</t>
  </si>
  <si>
    <t xml:space="preserve"> Turto vertinimo paslaugų apmokėjimas   </t>
  </si>
  <si>
    <t>(įstaigos pavadinimas, kodas Juridinių asmenų registre, adresas)</t>
  </si>
  <si>
    <t xml:space="preserve">      (įstaigos vadovo ar jo įgalioto asmens pareigų  pavadinimas)</t>
  </si>
  <si>
    <t xml:space="preserve">  (vyriausiasis buhalteris (buhalteris)</t>
  </si>
  <si>
    <t>Forma Nr. 2 patvirtinta
Lietuvos Respublikos finansų ministro
2008 m. gruodžio 31 d. įsakymu Nr. 1K-465
(Lietuvos Respublikos finansų ministro
2013 m.             d. įsakymo Nr. 1K-       redakcija)</t>
  </si>
  <si>
    <t>(programos pavadinimas)</t>
  </si>
  <si>
    <t>vvvvvvvvvvvvvvvvvvvvvvvvvvvvvvvvvvvvvvvvvvvvvvvvvvvvvvvvvvvvvvvvvvvvvvvvvvvvvvvvvvvvvvvvvvvvvvvvvvvvvvvvvvvvvvvvvvvvvvvvvvvxxxxxxxxxxxx</t>
  </si>
  <si>
    <t>vvvvvvvvvvvvvvvvvvvvvvvvvvvvvvvvvvvvvvvvvvvvvvvvvvvvvvvvvvvvvvvvvvvvvvvvvvvvvvvvvvvvvvvvvvvvvvvvvvvvvvvvvvvvvvvvvvvvvvvvvvvvvvvvvvvvvvvvvvvvvvvvvvvvvvvvvv</t>
  </si>
  <si>
    <t>vvvvvvvvvvvvvvvvvvvvvvvvvvvvvvvvvvvvvvvvvvvvvvvvvvvvvvvvvvvv</t>
  </si>
  <si>
    <t>Forma Nr. 2 patvirtinta</t>
  </si>
  <si>
    <t>Lietuvos Respublikos finansų ministro</t>
  </si>
  <si>
    <t>2008 m. gruodžio 31 d. įsakymu Nr. 1K-465</t>
  </si>
  <si>
    <t>(Lietuvos Respublikos finansų ministro</t>
  </si>
  <si>
    <t>(eurais, ct)</t>
  </si>
  <si>
    <t xml:space="preserve">Apmokėjimas  ekspertams ir konsultantams </t>
  </si>
  <si>
    <t>Turto vertinimo paslaugų apmokėjimas</t>
  </si>
  <si>
    <r>
      <t>201</t>
    </r>
    <r>
      <rPr>
        <strike/>
        <sz val="8"/>
        <color rgb="FFFF0000"/>
        <rFont val="Times New Roman Baltic"/>
        <charset val="186"/>
      </rPr>
      <t xml:space="preserve">4 </t>
    </r>
    <r>
      <rPr>
        <sz val="8"/>
        <rFont val="Times New Roman Baltic"/>
        <family val="1"/>
        <charset val="186"/>
      </rPr>
      <t xml:space="preserve">m. </t>
    </r>
    <r>
      <rPr>
        <strike/>
        <sz val="8"/>
        <color rgb="FFFF0000"/>
        <rFont val="Times New Roman Baltic"/>
        <charset val="186"/>
      </rPr>
      <t>lapkričio 28</t>
    </r>
    <r>
      <rPr>
        <sz val="8"/>
        <rFont val="Times New Roman Baltic"/>
        <family val="1"/>
        <charset val="186"/>
      </rPr>
      <t xml:space="preserve"> d. įsak. Nr. 1K-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407</t>
    </r>
    <r>
      <rPr>
        <sz val="8"/>
        <rFont val="Times New Roman Baltic"/>
        <family val="1"/>
        <charset val="186"/>
      </rPr>
      <t xml:space="preserve"> redakcija)</t>
    </r>
  </si>
  <si>
    <r>
      <t xml:space="preserve">Komandiruotės </t>
    </r>
    <r>
      <rPr>
        <strike/>
        <sz val="10"/>
        <color rgb="FFFF0000"/>
        <rFont val="Times New Roman Baltic"/>
        <charset val="186"/>
      </rPr>
      <t>(transporto, apgyvendinimo, ryšio ir kitos komandiruotės išlaidos)</t>
    </r>
  </si>
  <si>
    <r>
      <rPr>
        <strike/>
        <sz val="10"/>
        <color rgb="FFFF0000"/>
        <rFont val="Times New Roman Baltic"/>
        <charset val="186"/>
      </rPr>
      <t>Ilgalaikio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ir nematerialiojo turto nuoma </t>
    </r>
    <r>
      <rPr>
        <strike/>
        <sz val="10"/>
        <color rgb="FFFF0000"/>
        <rFont val="Times New Roman Baltic"/>
        <charset val="186"/>
      </rPr>
      <t>(įskaitant veiklos nuomą)</t>
    </r>
  </si>
  <si>
    <r>
      <rPr>
        <b/>
        <sz val="10"/>
        <rFont val="Times New Roman Baltic"/>
        <charset val="186"/>
      </rPr>
      <t>Gyvenamųjų vietovių viešasis ūkis</t>
    </r>
    <r>
      <rPr>
        <strike/>
        <sz val="10"/>
        <color rgb="FFFF0000"/>
        <rFont val="Times New Roman Baltic"/>
        <family val="1"/>
        <charset val="186"/>
      </rPr>
      <t xml:space="preserve">Miestų ir gyvenviečių viešasis ūkis </t>
    </r>
  </si>
  <si>
    <r>
      <rPr>
        <strike/>
        <sz val="10"/>
        <color rgb="FFFF0000"/>
        <rFont val="Times New Roman Baltic"/>
        <charset val="186"/>
      </rPr>
      <t>Ilgalaikio</t>
    </r>
    <r>
      <rPr>
        <strike/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turto </t>
    </r>
    <r>
      <rPr>
        <b/>
        <sz val="10"/>
        <rFont val="Times New Roman Baltic"/>
        <charset val="186"/>
      </rPr>
      <t>paprastasis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einamasis</t>
    </r>
    <r>
      <rPr>
        <sz val="10"/>
        <rFont val="Times New Roman Baltic"/>
        <family val="1"/>
        <charset val="186"/>
      </rPr>
      <t xml:space="preserve"> remontas </t>
    </r>
  </si>
  <si>
    <t>Informacinių technologijų prekės ir paslaugos</t>
  </si>
  <si>
    <t>Reprezentacija</t>
  </si>
  <si>
    <r>
      <t xml:space="preserve">Kitos </t>
    </r>
    <r>
      <rPr>
        <b/>
        <sz val="10"/>
        <rFont val="Times New Roman Baltic"/>
        <charset val="186"/>
      </rPr>
      <t>prekės ir</t>
    </r>
    <r>
      <rPr>
        <sz val="10"/>
        <rFont val="Times New Roman Baltic"/>
        <family val="1"/>
        <charset val="186"/>
      </rPr>
      <t xml:space="preserve"> paslaugos</t>
    </r>
  </si>
  <si>
    <r>
      <rPr>
        <b/>
        <sz val="10"/>
        <rFont val="Times New Roman Baltic"/>
        <charset val="186"/>
      </rPr>
      <t>Palūkanos</t>
    </r>
    <r>
      <rPr>
        <b/>
        <strike/>
        <sz val="10"/>
        <color rgb="FFFF0000"/>
        <rFont val="Times New Roman Baltic"/>
        <charset val="186"/>
      </rPr>
      <t>Turto išlaidos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</si>
  <si>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charset val="186"/>
      </rPr>
      <t>erezidentams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</si>
  <si>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erezidentams</t>
    </r>
  </si>
  <si>
    <r>
      <rPr>
        <b/>
        <sz val="10"/>
        <rFont val="Times New Roman Baltic"/>
        <charset val="186"/>
      </rPr>
      <t>Palūkanos r</t>
    </r>
    <r>
      <rPr>
        <strike/>
        <sz val="10"/>
        <color rgb="FFFF0000"/>
        <rFont val="Times New Roman Baltic"/>
        <charset val="186"/>
      </rPr>
      <t>R</t>
    </r>
    <r>
      <rPr>
        <sz val="10"/>
        <rFont val="Times New Roman Baltic"/>
        <charset val="186"/>
      </rPr>
      <t xml:space="preserve">ezidentams, kitiems nei valdžios sektorius (tik už tiesioginę skolą) </t>
    </r>
  </si>
  <si>
    <r>
      <t xml:space="preserve">Palūkanos </t>
    </r>
    <r>
      <rPr>
        <b/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charset val="186"/>
      </rPr>
      <t xml:space="preserve">itiems </t>
    </r>
    <r>
      <rPr>
        <b/>
        <sz val="10"/>
        <rFont val="Times New Roman Baltic"/>
        <charset val="186"/>
      </rPr>
      <t>valdžios sektoriaus</t>
    </r>
    <r>
      <rPr>
        <sz val="10"/>
        <color rgb="FFFF000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subjektams</t>
    </r>
  </si>
  <si>
    <r>
      <rPr>
        <b/>
        <sz val="10"/>
        <rFont val="Times New Roman Baltic"/>
        <charset val="186"/>
      </rPr>
      <t>Palūkanos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alstybės biudžetui</t>
    </r>
  </si>
  <si>
    <r>
      <rPr>
        <b/>
        <sz val="10"/>
        <rFont val="Times New Roman Baltic"/>
        <charset val="186"/>
      </rPr>
      <t>Palūkanos s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>avivaldybių biudžetams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</si>
  <si>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ebiudžetiniams fondams</t>
    </r>
  </si>
  <si>
    <r>
      <rPr>
        <b/>
        <sz val="10"/>
        <rFont val="Times New Roman Baltic"/>
        <charset val="186"/>
      </rPr>
      <t>Dotacijos užsienio valstybėms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</si>
  <si>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užsienio valstybėms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</si>
  <si>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Dotacijos tarptautinėms organizacijoms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</si>
  <si>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tarptautinėms organizacijoms turtui įsigyti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Kapitalui formuoti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</si>
  <si>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trike/>
        <sz val="10"/>
        <color rgb="FFFF0000"/>
        <rFont val="Times New Roman Baltic"/>
        <charset val="186"/>
      </rPr>
      <t>valdymo lygiams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</si>
  <si>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b/>
        <sz val="10"/>
        <rFont val="Times New Roman Baltic"/>
        <charset val="186"/>
      </rPr>
      <t>einamiesiems tikslams</t>
    </r>
  </si>
  <si>
    <r>
      <rPr>
        <b/>
        <sz val="10"/>
        <rFont val="Times New Roman Baltic"/>
        <charset val="186"/>
      </rPr>
      <t>Dotacijos kitiems valdžios sektoriaus subjektams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</si>
  <si>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savivaldybėms einamiesiems tikslams</t>
    </r>
    <r>
      <rPr>
        <strike/>
        <sz val="10"/>
        <color rgb="FFFF0000"/>
        <rFont val="Times New Roman Baltic"/>
        <charset val="186"/>
      </rPr>
      <t>Kapitalui formuoti</t>
    </r>
  </si>
  <si>
    <t>Dotacijos kitiems valdžios sektoriaus subjektams turtui įsigyti</t>
  </si>
  <si>
    <t>Dotacijos savivaldybėms turtui įsigyti</t>
  </si>
  <si>
    <r>
      <t>Su nuosavais ištekliais susijusios baudos</t>
    </r>
    <r>
      <rPr>
        <b/>
        <sz val="10"/>
        <rFont val="Times New Roman Baltic"/>
        <charset val="186"/>
      </rPr>
      <t>,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</t>
    </r>
    <r>
      <rPr>
        <sz val="10"/>
        <rFont val="Times New Roman Baltic"/>
        <charset val="186"/>
      </rPr>
      <t xml:space="preserve"> delspinigiai </t>
    </r>
    <r>
      <rPr>
        <b/>
        <sz val="10"/>
        <rFont val="Times New Roman Baltic"/>
        <charset val="186"/>
      </rPr>
      <t>ir neigiamos palūkanos</t>
    </r>
  </si>
  <si>
    <t>Rentos</t>
  </si>
  <si>
    <r>
      <rPr>
        <b/>
        <sz val="10"/>
        <rFont val="Times New Roman Baltic"/>
        <charset val="186"/>
      </rPr>
      <t>Kitos išlaido</t>
    </r>
    <r>
      <rPr>
        <sz val="10"/>
        <rFont val="Times New Roman Baltic"/>
        <family val="1"/>
        <charset val="186"/>
      </rPr>
      <t xml:space="preserve">s </t>
    </r>
    <r>
      <rPr>
        <b/>
        <sz val="10"/>
        <rFont val="Times New Roman Baltic"/>
        <charset val="186"/>
      </rPr>
      <t>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</si>
  <si>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Kitos išlaidos 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 xml:space="preserve">itiems einamiesiems tikslams </t>
    </r>
  </si>
  <si>
    <t>Neigiama valiutos kurso įtaka</t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</si>
  <si>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</si>
  <si>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Pervedamos lėšos (kapitalui formuoti)</t>
    </r>
  </si>
  <si>
    <r>
      <t xml:space="preserve">Subsidijos </t>
    </r>
    <r>
      <rPr>
        <b/>
        <sz val="10"/>
        <rFont val="Times New Roman Baltic"/>
        <charset val="186"/>
      </rPr>
      <t>iš Europos Sąjungos ir kitos tarptautinės finansinės paramos (ne valdžios sektoriui)</t>
    </r>
  </si>
  <si>
    <r>
      <t>Pervedam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>os</t>
    </r>
    <r>
      <rPr>
        <sz val="10"/>
        <rFont val="Times New Roman Baltic"/>
        <charset val="186"/>
      </rPr>
      <t xml:space="preserve"> Europos Sąjungos, kita tarptautinė finansinė parama ir bendrojo finansavimo lėšos 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</si>
  <si>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</si>
  <si>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savivaldybėms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</si>
  <si>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kitiems valdžios sektoriaus subjektams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</si>
  <si>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ne valdžios sektoriui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</si>
  <si>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investicijoms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</si>
  <si>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Pervedamos Europos</t>
    </r>
    <r>
      <rPr>
        <sz val="10"/>
        <rFont val="Times New Roman Baltic"/>
        <charset val="186"/>
      </rPr>
      <t xml:space="preserve"> s</t>
    </r>
    <r>
      <rPr>
        <b/>
        <sz val="10"/>
        <rFont val="Times New Roman Baltic"/>
        <charset val="186"/>
      </rPr>
      <t>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</si>
  <si>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trike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>s</t>
    </r>
    <r>
      <rPr>
        <strike/>
        <sz val="10"/>
        <color rgb="FFFF0000"/>
        <rFont val="Times New Roman Baltic"/>
        <charset val="186"/>
      </rPr>
      <t>,</t>
    </r>
    <r>
      <rPr>
        <sz val="10"/>
        <rFont val="Times New Roman Baltic"/>
        <family val="1"/>
        <charset val="186"/>
      </rPr>
      <t xml:space="preserve"> skirto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savivaldybėms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</si>
  <si>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kitiems valdžios sektoriaus subjektams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</si>
  <si>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nvesticijos ne valdžios sektoriui</t>
    </r>
  </si>
  <si>
    <r>
      <t>Žemė</t>
    </r>
    <r>
      <rPr>
        <b/>
        <sz val="10"/>
        <rFont val="Times New Roman Baltic"/>
        <charset val="186"/>
      </rPr>
      <t>s įsigyjimo išlaidos</t>
    </r>
    <r>
      <rPr>
        <sz val="10"/>
        <rFont val="Times New Roman Baltic"/>
        <family val="1"/>
        <charset val="186"/>
      </rPr>
      <t xml:space="preserve"> </t>
    </r>
  </si>
  <si>
    <r>
      <t>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</si>
  <si>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nam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trike/>
        <sz val="10"/>
        <color rgb="FFFF0000"/>
        <rFont val="Times New Roman Baltic"/>
        <charset val="186"/>
      </rPr>
      <t>įsigyjimo išlaidos</t>
    </r>
  </si>
  <si>
    <r>
      <t>Negyvenam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</si>
  <si>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 xml:space="preserve">Infrastruktūros ir </t>
    </r>
    <r>
      <rPr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>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pastatai </t>
    </r>
    <r>
      <rPr>
        <sz val="10"/>
        <rFont val="Times New Roman Baltic"/>
        <family val="1"/>
        <charset val="186"/>
      </rPr>
      <t>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</si>
  <si>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</si>
  <si>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Transporto priemon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</si>
  <si>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</si>
  <si>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Ginkl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karinė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</si>
  <si>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Kultūros ir kitų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ertybių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</si>
  <si>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M</t>
    </r>
    <r>
      <rPr>
        <sz val="10"/>
        <rFont val="Times New Roman Baltic"/>
        <family val="1"/>
        <charset val="186"/>
      </rPr>
      <t>uziejin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z val="10"/>
        <rFont val="Times New Roman Baltic"/>
        <charset val="186"/>
      </rPr>
      <t xml:space="preserve"> įsigyjimo išlaidos</t>
    </r>
  </si>
  <si>
    <r>
      <t>Antikvarini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</t>
    </r>
    <r>
      <rPr>
        <sz val="10"/>
        <rFont val="Times New Roman Baltic"/>
        <family val="1"/>
        <charset val="186"/>
      </rPr>
      <t>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b/>
        <sz val="10"/>
        <rFont val="Times New Roman Baltic"/>
        <charset val="186"/>
      </rPr>
      <t xml:space="preserve"> 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</si>
  <si>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</si>
  <si>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ilgalaiki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</si>
  <si>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Nematerialiojo turto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</si>
  <si>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Kompiuterinė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programinė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ir </t>
    </r>
    <r>
      <rPr>
        <sz val="10"/>
        <rFont val="Times New Roman Baltic"/>
        <family val="1"/>
        <charset val="186"/>
      </rPr>
      <t>kompiuterinės programinės įrangos licencij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</si>
  <si>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1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2</t>
    </r>
  </si>
  <si>
    <r>
      <rPr>
        <b/>
        <sz val="10"/>
        <rFont val="Times New Roman Baltic"/>
        <charset val="186"/>
      </rPr>
      <t>2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3</t>
    </r>
  </si>
  <si>
    <r>
      <rPr>
        <b/>
        <sz val="10"/>
        <rFont val="Times New Roman Baltic"/>
        <charset val="186"/>
      </rPr>
      <t>3</t>
    </r>
    <r>
      <rPr>
        <strike/>
        <sz val="10"/>
        <color rgb="FFFF0000"/>
        <rFont val="Times New Roman Baltic"/>
        <family val="1"/>
        <charset val="186"/>
      </rPr>
      <t xml:space="preserve"> 4</t>
    </r>
  </si>
  <si>
    <r>
      <rPr>
        <b/>
        <sz val="10"/>
        <rFont val="Times New Roman Baltic"/>
        <charset val="186"/>
      </rPr>
      <t>4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 xml:space="preserve"> 5</t>
    </r>
  </si>
  <si>
    <r>
      <t>Patent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</si>
  <si>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Literatūros ir 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</si>
  <si>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nematerial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z val="10"/>
        <rFont val="Times New Roman Baltic"/>
        <charset val="186"/>
      </rPr>
      <t xml:space="preserve"> įsigyjimo išlaidos</t>
    </r>
  </si>
  <si>
    <r>
      <t>Atsargų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b/>
        <sz val="10"/>
        <rFont val="Times New Roman Baltic"/>
        <charset val="186"/>
      </rPr>
      <t>išlaidos</t>
    </r>
  </si>
  <si>
    <r>
      <t>Strategin</t>
    </r>
    <r>
      <rPr>
        <sz val="10"/>
        <rFont val="Times New Roman Baltic"/>
        <charset val="186"/>
      </rPr>
      <t>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ir neliečiam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osios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</si>
  <si>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sz val="10"/>
        <rFont val="Times New Roman Baltic"/>
        <family val="1"/>
        <charset val="186"/>
      </rPr>
      <t>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</si>
  <si>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Žaliav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medžiag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</si>
  <si>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Nebaigt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gamyb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</si>
  <si>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Pagamint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produkcij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 xml:space="preserve"> įsigyjimo išlaidos</t>
    </r>
  </si>
  <si>
    <r>
      <rPr>
        <b/>
        <sz val="10"/>
        <rFont val="Times New Roman Baltic"/>
        <charset val="186"/>
      </rPr>
      <t>Prekių, skirtų parduoti arba perduoti įsigyjimo išlaidos</t>
    </r>
    <r>
      <rPr>
        <strike/>
        <sz val="10"/>
        <color rgb="FFFF0000"/>
        <rFont val="Times New Roman Baltic"/>
        <family val="1"/>
        <charset val="186"/>
      </rPr>
      <t>Pirktos prekės, skirtos parduoti</t>
    </r>
  </si>
  <si>
    <r>
      <t>Karini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</si>
  <si>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t>Ūkinio inventoriaus įsigyjimo išlaidos</t>
  </si>
  <si>
    <t>Kitų atsargų įsigyjimo išlaidos</t>
  </si>
  <si>
    <r>
      <t xml:space="preserve">Ilgalaikio turto </t>
    </r>
    <r>
      <rPr>
        <strike/>
        <sz val="10"/>
        <color rgb="FFFF0000"/>
        <rFont val="Times New Roman Baltic"/>
        <charset val="186"/>
      </rPr>
      <t xml:space="preserve">įsigijimas </t>
    </r>
    <r>
      <rPr>
        <sz val="10"/>
        <rFont val="Times New Roman Baltic"/>
        <charset val="186"/>
      </rPr>
      <t xml:space="preserve">finansinės nuomos (lizingo) </t>
    </r>
    <r>
      <rPr>
        <strike/>
        <sz val="10"/>
        <color rgb="FFFF0000"/>
        <rFont val="Times New Roman Baltic"/>
        <charset val="186"/>
      </rPr>
      <t>būdu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</si>
  <si>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Biologinis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sz val="10"/>
        <rFont val="Times New Roman Baltic"/>
        <charset val="186"/>
      </rPr>
      <t>ir</t>
    </r>
    <r>
      <rPr>
        <b/>
        <sz val="10"/>
        <rFont val="Times New Roman Baltic"/>
        <charset val="186"/>
      </rPr>
      <t xml:space="preserve"> žemės gelmių </t>
    </r>
    <r>
      <rPr>
        <strike/>
        <sz val="10"/>
        <color rgb="FFFF0000"/>
        <rFont val="Times New Roman Baltic"/>
        <charset val="186"/>
      </rPr>
      <t>mineraliniai</t>
    </r>
    <r>
      <rPr>
        <sz val="10"/>
        <rFont val="Times New Roman Baltic"/>
        <charset val="186"/>
      </rPr>
      <t xml:space="preserve">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</si>
  <si>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Žemės gelmių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</si>
  <si>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Gyvuli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gyvūn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</si>
  <si>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Miškų,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aismedži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augalų </t>
    </r>
    <r>
      <rPr>
        <strike/>
        <sz val="10"/>
        <color rgb="FFFF0000"/>
        <rFont val="Times New Roman Baltic"/>
        <charset val="186"/>
      </rPr>
      <t>daugiamečiai sodiniai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</si>
  <si>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Finansinio turto</t>
    </r>
    <r>
      <rPr>
        <b/>
        <strike/>
        <sz val="10"/>
        <color rgb="FFFF0000"/>
        <rFont val="Times New Roman Baltic"/>
        <charset val="186"/>
      </rPr>
      <t xml:space="preserve"> įsigijimo</t>
    </r>
    <r>
      <rPr>
        <b/>
        <sz val="10"/>
        <color theme="3" tint="0.39997558519241921"/>
        <rFont val="Times New Roman Baltic"/>
        <charset val="186"/>
      </rPr>
      <t xml:space="preserve"> padidėjimo</t>
    </r>
    <r>
      <rPr>
        <b/>
        <sz val="10"/>
        <rFont val="Times New Roman Baltic"/>
        <charset val="186"/>
      </rPr>
      <t xml:space="preserve"> išlaidos </t>
    </r>
    <r>
      <rPr>
        <b/>
        <strike/>
        <sz val="10"/>
        <color rgb="FFFF0000"/>
        <rFont val="Times New Roman Baltic"/>
        <charset val="186"/>
      </rPr>
      <t>(perskolinimas)</t>
    </r>
    <r>
      <rPr>
        <b/>
        <strike/>
        <sz val="10"/>
        <color theme="3" tint="0.39997558519241921"/>
        <rFont val="Times New Roman Baltic"/>
        <charset val="186"/>
      </rPr>
      <t xml:space="preserve"> </t>
    </r>
    <r>
      <rPr>
        <b/>
        <sz val="10"/>
        <color theme="3" tint="0.39997558519241921"/>
        <rFont val="Times New Roman Baltic"/>
        <charset val="186"/>
      </rPr>
      <t>(finansinio turto įsigyjimas/investavimas)</t>
    </r>
  </si>
  <si>
    <r>
      <t xml:space="preserve">Vidaus </t>
    </r>
    <r>
      <rPr>
        <b/>
        <sz val="10"/>
        <rFont val="Times New Roman Baltic"/>
        <charset val="186"/>
      </rPr>
      <t>finansinio turto padidėjimo išlaidos(investavimas į 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</si>
  <si>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(nacionaline valiuta) </t>
    </r>
  </si>
  <si>
    <t xml:space="preserve">Pervedamieji indėliai </t>
  </si>
  <si>
    <t>Trumpalaikiai pervedamieji indėliai</t>
  </si>
  <si>
    <t>Ilgalaikiai pervedamieji indėliai</t>
  </si>
  <si>
    <t>Kiti trumpalaikiai indėliai</t>
  </si>
  <si>
    <t xml:space="preserve">Kiti ilgalaikiai indėliai </t>
  </si>
  <si>
    <t>Kiti indėliai</t>
  </si>
  <si>
    <r>
      <t xml:space="preserve">Vertybiniai popieriai (įsigyti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</si>
  <si>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Vertybiniai popieriai </t>
    </r>
    <r>
      <rPr>
        <b/>
        <sz val="10"/>
        <rFont val="Times New Roman Baltic"/>
        <charset val="186"/>
      </rPr>
      <t>(įsigyti iš rezidentų)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</si>
  <si>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 xml:space="preserve">Trumpalaikiai </t>
    </r>
    <r>
      <rPr>
        <b/>
        <sz val="10"/>
        <rFont val="Times New Roman Baltic"/>
        <charset val="186"/>
      </rPr>
      <t>vertybiniai popieriai (įsigyti iš rezidentų)</t>
    </r>
  </si>
  <si>
    <r>
      <t>Ilgalaikiai</t>
    </r>
    <r>
      <rPr>
        <b/>
        <sz val="10"/>
        <rFont val="Times New Roman Baltic"/>
        <charset val="186"/>
      </rPr>
      <t xml:space="preserve"> vertybiniai popieriai (įsigyti iš 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</si>
  <si>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</si>
  <si>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</si>
  <si>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</si>
  <si>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Paskolos (suteiktos </t>
    </r>
    <r>
      <rPr>
        <b/>
        <sz val="10"/>
        <rFont val="Times New Roman Baltic"/>
        <charset val="186"/>
      </rPr>
      <t>rezidentams</t>
    </r>
    <r>
      <rPr>
        <sz val="10"/>
        <rFont val="Times New Roman Baltic"/>
        <family val="1"/>
        <charset val="186"/>
      </rPr>
      <t>)</t>
    </r>
  </si>
  <si>
    <r>
      <t>Paskolos (suteiktos</t>
    </r>
    <r>
      <rPr>
        <b/>
        <sz val="10"/>
        <rFont val="Times New Roman Baltic"/>
        <charset val="186"/>
      </rPr>
      <t xml:space="preserve"> 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</si>
  <si>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rezidentams)</t>
    </r>
  </si>
  <si>
    <r>
      <t xml:space="preserve">Ilgalaikės </t>
    </r>
    <r>
      <rPr>
        <b/>
        <sz val="10"/>
        <rFont val="Times New Roman Baltic"/>
        <charset val="186"/>
      </rPr>
      <t>paskolos (suteiktos rezidentams)</t>
    </r>
  </si>
  <si>
    <r>
      <t xml:space="preserve">Akcijos (įsigytos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</si>
  <si>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</si>
  <si>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Tr</t>
    </r>
    <r>
      <rPr>
        <sz val="10"/>
        <rFont val="Times New Roman Baltic"/>
        <family val="1"/>
        <charset val="186"/>
      </rPr>
      <t xml:space="preserve">umpalaikės </t>
    </r>
    <r>
      <rPr>
        <b/>
        <sz val="10"/>
        <rFont val="Times New Roman Baltic"/>
        <charset val="186"/>
      </rPr>
      <t>mokėtinos sumos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</si>
  <si>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family val="1"/>
        <charset val="186"/>
      </rPr>
      <t xml:space="preserve">  </t>
    </r>
    <r>
      <rPr>
        <b/>
        <sz val="10"/>
        <rFont val="Times New Roman Baltic"/>
        <charset val="186"/>
      </rPr>
      <t>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</si>
  <si>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t>Užsienio</t>
    </r>
    <r>
      <rPr>
        <b/>
        <sz val="10"/>
        <rFont val="Times New Roman Baltic"/>
        <charset val="186"/>
      </rPr>
      <t xml:space="preserve"> finansinio turto padidėjimo išlaidos (investavimas į nerezidentus)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</si>
  <si>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>banke (užsienio valiuta)</t>
    </r>
  </si>
  <si>
    <r>
      <t>Grynieji pinigai ir indėliai</t>
    </r>
    <r>
      <rPr>
        <strike/>
        <sz val="10"/>
        <color rgb="FFFF0000"/>
        <rFont val="Times New Roman Baltic"/>
        <charset val="186"/>
      </rPr>
      <t xml:space="preserve"> banke (užsienio valiuta) </t>
    </r>
  </si>
  <si>
    <t>Pervedamieji indėliai</t>
  </si>
  <si>
    <t>Kiti ilgalaikiai indėliai</t>
  </si>
  <si>
    <r>
      <t xml:space="preserve">Vertybiniai popieriai (įsigyti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</si>
  <si>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Trumpalaikiai</t>
    </r>
    <r>
      <rPr>
        <b/>
        <sz val="10"/>
        <rFont val="Times New Roman Baltic"/>
        <charset val="186"/>
      </rPr>
      <t xml:space="preserve"> vertybiniai popieriai (įsigyti iš nerezidentų)</t>
    </r>
  </si>
  <si>
    <r>
      <t xml:space="preserve">Ilgalaikiai  </t>
    </r>
    <r>
      <rPr>
        <b/>
        <sz val="10"/>
        <rFont val="Times New Roman Baltic"/>
        <charset val="186"/>
      </rPr>
      <t>vertybiniai popieriai (įsigyti iš nerezidentų)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</si>
  <si>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nerezidentų)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</si>
  <si>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</si>
  <si>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</si>
  <si>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Paskolos (suteiktos </t>
    </r>
    <r>
      <rPr>
        <b/>
        <sz val="10"/>
        <rFont val="Times New Roman Baltic"/>
        <charset val="186"/>
      </rPr>
      <t>nerezidentams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</si>
  <si>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nerezidentams)</t>
    </r>
  </si>
  <si>
    <r>
      <t xml:space="preserve">Ilgalaikės </t>
    </r>
    <r>
      <rPr>
        <b/>
        <sz val="10"/>
        <rFont val="Times New Roman Baltic"/>
        <charset val="186"/>
      </rPr>
      <t>paskolos (suteiktos nerezidentams)</t>
    </r>
  </si>
  <si>
    <r>
      <t xml:space="preserve">Akcijos (įsigytos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</si>
  <si>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</si>
  <si>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charset val="186"/>
      </rPr>
      <t xml:space="preserve">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 xml:space="preserve">rumpalaikės </t>
    </r>
    <r>
      <rPr>
        <b/>
        <sz val="10"/>
        <rFont val="Times New Roman Baltic"/>
        <charset val="186"/>
      </rPr>
      <t>mokėtinos sumos (suteiktos)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</si>
  <si>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</si>
  <si>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rPr>
        <b/>
        <strike/>
        <sz val="10"/>
        <color rgb="FFFF0000"/>
        <rFont val="Times New Roman Baltic"/>
        <charset val="186"/>
      </rPr>
      <t xml:space="preserve">Išlaidos dėl </t>
    </r>
    <r>
      <rPr>
        <b/>
        <sz val="10"/>
        <color theme="3" tint="0.39997558519241921"/>
        <rFont val="Times New Roman Baltic"/>
        <charset val="186"/>
      </rPr>
      <t>F</t>
    </r>
    <r>
      <rPr>
        <b/>
        <strike/>
        <sz val="10"/>
        <color rgb="FFFF0000"/>
        <rFont val="Times New Roman Baltic"/>
        <charset val="186"/>
      </rPr>
      <t>f</t>
    </r>
    <r>
      <rPr>
        <b/>
        <sz val="10"/>
        <rFont val="Times New Roman Baltic"/>
        <charset val="186"/>
      </rPr>
      <t xml:space="preserve">inansinių įsipareigojimų vykdymo </t>
    </r>
    <r>
      <rPr>
        <b/>
        <sz val="10"/>
        <color theme="3" tint="0.39997558519241921"/>
        <rFont val="Times New Roman Baltic"/>
        <charset val="186"/>
      </rPr>
      <t>išlaidos</t>
    </r>
    <r>
      <rPr>
        <b/>
        <sz val="10"/>
        <rFont val="Times New Roman Baltic"/>
        <charset val="186"/>
      </rPr>
      <t xml:space="preserve"> (</t>
    </r>
    <r>
      <rPr>
        <b/>
        <strike/>
        <sz val="10"/>
        <color rgb="FFFF0000"/>
        <rFont val="Times New Roman Baltic"/>
        <charset val="186"/>
      </rPr>
      <t>pa</t>
    </r>
    <r>
      <rPr>
        <b/>
        <sz val="10"/>
        <rFont val="Times New Roman Baltic"/>
        <charset val="186"/>
      </rPr>
      <t xml:space="preserve">skolų grąžinimas) </t>
    </r>
  </si>
  <si>
    <r>
      <t>Vidaus</t>
    </r>
    <r>
      <rPr>
        <b/>
        <sz val="10"/>
        <rFont val="Times New Roman Baltic"/>
        <charset val="186"/>
      </rPr>
      <t xml:space="preserve"> finansinių įsipareigojimų vykdymo išlaidos (grąžinta kreditoriams rezidentams)</t>
    </r>
  </si>
  <si>
    <r>
      <rPr>
        <sz val="10"/>
        <rFont val="Times New Roman Baltic"/>
        <charset val="186"/>
      </rPr>
      <t xml:space="preserve">Grynieji pinigai ir indėliai </t>
    </r>
    <r>
      <rPr>
        <strike/>
        <sz val="10"/>
        <color rgb="FFFF0000"/>
        <rFont val="Times New Roman Baltic"/>
        <family val="1"/>
        <charset val="186"/>
      </rPr>
      <t xml:space="preserve">banke (nacionaline valiuta) </t>
    </r>
  </si>
  <si>
    <t>Kiti trumpalaikiai indėlai</t>
  </si>
  <si>
    <r>
      <t>Vertybiniai popieriai (išpirkti)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</si>
  <si>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Vertybiniai popieriai (išpirkti)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</si>
  <si>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Trumpalaikiai </t>
    </r>
    <r>
      <rPr>
        <b/>
        <sz val="10"/>
        <rFont val="Times New Roman Baltic"/>
        <charset val="186"/>
      </rPr>
      <t>vertybiniai popieriai (išpirkti)</t>
    </r>
  </si>
  <si>
    <r>
      <t>Ilgalaikiai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</si>
  <si>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Išvestinės finansinės priemonės </t>
    </r>
    <r>
      <rPr>
        <b/>
        <sz val="10"/>
        <rFont val="Times New Roman Baltic"/>
        <charset val="186"/>
      </rPr>
      <t>(grąžintos)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</si>
  <si>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(grąžintos)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</si>
  <si>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(grąžintos)</t>
    </r>
  </si>
  <si>
    <r>
      <t>Paskolos (grąžint</t>
    </r>
    <r>
      <rPr>
        <strike/>
        <sz val="10"/>
        <color rgb="FFFF0000"/>
        <rFont val="Times New Roman Baltic"/>
        <charset val="186"/>
      </rPr>
      <t>in</t>
    </r>
    <r>
      <rPr>
        <sz val="10"/>
        <rFont val="Times New Roman Baltic"/>
        <family val="1"/>
        <charset val="186"/>
      </rPr>
      <t>os)</t>
    </r>
  </si>
  <si>
    <r>
      <t>Trumpalaikės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</si>
  <si>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Ilgalaikės  </t>
    </r>
    <r>
      <rPr>
        <b/>
        <sz val="10"/>
        <rFont val="Times New Roman Baltic"/>
        <charset val="186"/>
      </rPr>
      <t>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</si>
  <si>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b/>
        <sz val="10"/>
        <rFont val="Times New Roman Baltic"/>
        <charset val="186"/>
      </rPr>
      <t xml:space="preserve"> 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</si>
  <si>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(grąžintos)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</si>
  <si>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>rumpalaikės</t>
    </r>
    <r>
      <rPr>
        <b/>
        <sz val="10"/>
        <rFont val="Times New Roman Baltic"/>
        <charset val="186"/>
      </rPr>
      <t xml:space="preserve"> mokėtinos sumos (grąžintos)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</si>
  <si>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(grąžintos)</t>
    </r>
  </si>
  <si>
    <r>
      <t>Užsienio</t>
    </r>
    <r>
      <rPr>
        <b/>
        <sz val="10"/>
        <rFont val="Times New Roman Baltic"/>
        <charset val="186"/>
      </rPr>
      <t xml:space="preserve"> finansinių įsipareigojimų vykdymo išlaidos (grąžinta kreditoriams nerezidentams)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</si>
  <si>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(užsienio valiuta) </t>
    </r>
  </si>
  <si>
    <r>
      <t>Trumpalaikiai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</si>
  <si>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Ilgalaikiai </t>
    </r>
    <r>
      <rPr>
        <b/>
        <sz val="10"/>
        <rFont val="Times New Roman Baltic"/>
        <charset val="186"/>
      </rPr>
      <t>vertybiniai popieriai (išpirkti)</t>
    </r>
  </si>
  <si>
    <r>
      <t>Išvestinės finansinės priemonės</t>
    </r>
    <r>
      <rPr>
        <b/>
        <sz val="10"/>
        <rFont val="Times New Roman Baltic"/>
        <charset val="186"/>
      </rPr>
      <t xml:space="preserve"> (grąžintos)</t>
    </r>
  </si>
  <si>
    <r>
      <t>Trumpalaikės</t>
    </r>
    <r>
      <rPr>
        <b/>
        <sz val="10"/>
        <rFont val="Times New Roman Baltic"/>
        <charset val="186"/>
      </rPr>
      <t xml:space="preserve"> išvestinės finansinės priemonės (grąžintos)</t>
    </r>
  </si>
  <si>
    <r>
      <t xml:space="preserve">Trumpalaikės </t>
    </r>
    <r>
      <rPr>
        <b/>
        <sz val="10"/>
        <rFont val="Times New Roman Baltic"/>
        <charset val="186"/>
      </rPr>
      <t>paskolos (grąžintos)</t>
    </r>
  </si>
  <si>
    <r>
      <t>Ilgalaikės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</si>
  <si>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</si>
  <si>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b/>
        <sz val="10"/>
        <rFont val="Times New Roman Baltic"/>
        <charset val="186"/>
      </rPr>
      <t xml:space="preserve"> (grąžintos)</t>
    </r>
  </si>
  <si>
    <r>
      <t>Kitos</t>
    </r>
    <r>
      <rPr>
        <b/>
        <sz val="10"/>
        <rFont val="Times New Roman Baltic"/>
        <charset val="186"/>
      </rPr>
      <t xml:space="preserve"> trumpalaikės</t>
    </r>
    <r>
      <rPr>
        <sz val="10"/>
        <rFont val="Times New Roman Baltic"/>
        <family val="1"/>
        <charset val="186"/>
      </rPr>
      <t xml:space="preserve"> mokėtinos sumos </t>
    </r>
    <r>
      <rPr>
        <b/>
        <sz val="10"/>
        <rFont val="Times New Roman Baltic"/>
        <charset val="186"/>
      </rPr>
      <t>(grąžintos)</t>
    </r>
  </si>
  <si>
    <t>Kitos ilgalaikės mokėtinos sumos (grąžintos)</t>
  </si>
  <si>
    <r>
      <rPr>
        <b/>
        <sz val="8"/>
        <rFont val="Times New Roman Baltic"/>
        <charset val="186"/>
      </rPr>
      <t>21</t>
    </r>
    <r>
      <rPr>
        <strike/>
        <sz val="8"/>
        <color rgb="FFFF0000"/>
        <rFont val="Times New Roman Baltic"/>
        <charset val="186"/>
      </rPr>
      <t xml:space="preserve"> 23</t>
    </r>
  </si>
  <si>
    <r>
      <rPr>
        <b/>
        <sz val="8"/>
        <rFont val="Times New Roman Baltic"/>
        <charset val="186"/>
      </rPr>
      <t>22</t>
    </r>
    <r>
      <rPr>
        <strike/>
        <sz val="8"/>
        <color rgb="FFFF0000"/>
        <rFont val="Times New Roman Baltic"/>
        <charset val="186"/>
      </rPr>
      <t xml:space="preserve"> 24</t>
    </r>
  </si>
  <si>
    <r>
      <rPr>
        <b/>
        <sz val="8"/>
        <rFont val="Times New Roman Baltic"/>
        <charset val="186"/>
      </rPr>
      <t>23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25</t>
    </r>
  </si>
  <si>
    <r>
      <rPr>
        <b/>
        <sz val="8"/>
        <rFont val="Times New Roman Baltic"/>
        <charset val="186"/>
      </rPr>
      <t>24</t>
    </r>
    <r>
      <rPr>
        <strike/>
        <sz val="8"/>
        <color rgb="FFFF0000"/>
        <rFont val="Times New Roman Baltic"/>
        <charset val="186"/>
      </rPr>
      <t xml:space="preserve"> 26</t>
    </r>
  </si>
  <si>
    <r>
      <rPr>
        <b/>
        <sz val="8"/>
        <rFont val="Times New Roman Baltic"/>
        <charset val="186"/>
      </rPr>
      <t xml:space="preserve">25 </t>
    </r>
    <r>
      <rPr>
        <strike/>
        <sz val="8"/>
        <color rgb="FFFF0000"/>
        <rFont val="Times New Roman Baltic"/>
        <charset val="186"/>
      </rPr>
      <t>27</t>
    </r>
  </si>
  <si>
    <r>
      <rPr>
        <b/>
        <sz val="8"/>
        <rFont val="Times New Roman Baltic"/>
        <charset val="186"/>
      </rPr>
      <t xml:space="preserve">26 </t>
    </r>
    <r>
      <rPr>
        <sz val="8"/>
        <color rgb="FFFF0000"/>
        <rFont val="Times New Roman Baltic"/>
        <charset val="186"/>
      </rPr>
      <t>28</t>
    </r>
  </si>
  <si>
    <r>
      <rPr>
        <b/>
        <sz val="8"/>
        <rFont val="Times New Roman Baltic"/>
        <charset val="186"/>
      </rPr>
      <t>27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</t>
    </r>
  </si>
  <si>
    <r>
      <rPr>
        <b/>
        <sz val="8"/>
        <rFont val="Times New Roman Baltic"/>
        <charset val="186"/>
      </rPr>
      <t>28</t>
    </r>
    <r>
      <rPr>
        <strike/>
        <sz val="8"/>
        <color rgb="FFFF0000"/>
        <rFont val="Times New Roman Baltic"/>
        <charset val="186"/>
      </rPr>
      <t xml:space="preserve"> 30</t>
    </r>
  </si>
  <si>
    <r>
      <rPr>
        <b/>
        <sz val="8"/>
        <rFont val="Times New Roman Baltic"/>
        <charset val="186"/>
      </rPr>
      <t>49</t>
    </r>
    <r>
      <rPr>
        <strike/>
        <sz val="8"/>
        <color rgb="FFFF0000"/>
        <rFont val="Times New Roman Baltic"/>
        <charset val="186"/>
      </rPr>
      <t xml:space="preserve"> 53</t>
    </r>
  </si>
  <si>
    <r>
      <rPr>
        <b/>
        <sz val="8"/>
        <rFont val="Times New Roman Baltic"/>
        <charset val="186"/>
      </rPr>
      <t>50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54</t>
    </r>
  </si>
  <si>
    <r>
      <rPr>
        <b/>
        <sz val="8"/>
        <rFont val="Times New Roman Baltic"/>
        <charset val="186"/>
      </rPr>
      <t>51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55</t>
    </r>
  </si>
  <si>
    <r>
      <rPr>
        <b/>
        <sz val="8"/>
        <rFont val="Times New Roman Baltic"/>
        <charset val="186"/>
      </rPr>
      <t xml:space="preserve">52 </t>
    </r>
    <r>
      <rPr>
        <strike/>
        <sz val="8"/>
        <color rgb="FFFF0000"/>
        <rFont val="Times New Roman Baltic"/>
        <charset val="186"/>
      </rPr>
      <t>56</t>
    </r>
  </si>
  <si>
    <r>
      <rPr>
        <b/>
        <sz val="8"/>
        <rFont val="Times New Roman Baltic"/>
        <charset val="186"/>
      </rPr>
      <t>53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57</t>
    </r>
  </si>
  <si>
    <r>
      <rPr>
        <b/>
        <sz val="8"/>
        <rFont val="Times New Roman Baltic"/>
        <charset val="186"/>
      </rPr>
      <t xml:space="preserve">54 </t>
    </r>
    <r>
      <rPr>
        <strike/>
        <sz val="8"/>
        <color rgb="FFFF0000"/>
        <rFont val="Times New Roman Baltic"/>
        <charset val="186"/>
      </rPr>
      <t>58</t>
    </r>
  </si>
  <si>
    <r>
      <rPr>
        <b/>
        <sz val="8"/>
        <rFont val="Times New Roman Baltic"/>
        <charset val="186"/>
      </rPr>
      <t>55</t>
    </r>
    <r>
      <rPr>
        <strike/>
        <sz val="8"/>
        <color rgb="FFFF0000"/>
        <rFont val="Times New Roman Baltic"/>
        <charset val="186"/>
      </rPr>
      <t xml:space="preserve"> 59</t>
    </r>
  </si>
  <si>
    <r>
      <rPr>
        <b/>
        <sz val="8"/>
        <rFont val="Times New Roman Baltic"/>
        <charset val="186"/>
      </rPr>
      <t>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60</t>
    </r>
  </si>
  <si>
    <r>
      <rPr>
        <b/>
        <sz val="8"/>
        <rFont val="Times New Roman Baltic"/>
        <charset val="186"/>
      </rPr>
      <t>57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61</t>
    </r>
  </si>
  <si>
    <r>
      <rPr>
        <b/>
        <sz val="8"/>
        <rFont val="Times New Roman Baltic"/>
        <charset val="186"/>
      </rPr>
      <t>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62</t>
    </r>
  </si>
  <si>
    <r>
      <rPr>
        <b/>
        <sz val="8"/>
        <rFont val="Times New Roman Baltic"/>
        <charset val="186"/>
      </rPr>
      <t>59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63</t>
    </r>
  </si>
  <si>
    <r>
      <rPr>
        <b/>
        <sz val="8"/>
        <rFont val="Times New Roman Baltic"/>
        <charset val="186"/>
      </rPr>
      <t>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64</t>
    </r>
  </si>
  <si>
    <r>
      <rPr>
        <b/>
        <sz val="8"/>
        <rFont val="Times New Roman Baltic"/>
        <charset val="186"/>
      </rPr>
      <t>61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65</t>
    </r>
  </si>
  <si>
    <r>
      <rPr>
        <b/>
        <sz val="8"/>
        <rFont val="Times New Roman Baltic"/>
        <charset val="186"/>
      </rPr>
      <t xml:space="preserve">62 </t>
    </r>
    <r>
      <rPr>
        <strike/>
        <sz val="8"/>
        <color rgb="FFFF0000"/>
        <rFont val="Times New Roman Baltic"/>
        <charset val="186"/>
      </rPr>
      <t>66</t>
    </r>
  </si>
  <si>
    <r>
      <rPr>
        <b/>
        <sz val="8"/>
        <rFont val="Times New Roman Baltic"/>
        <charset val="186"/>
      </rPr>
      <t>63</t>
    </r>
    <r>
      <rPr>
        <strike/>
        <sz val="8"/>
        <color rgb="FFFF0000"/>
        <rFont val="Times New Roman Baltic"/>
        <charset val="186"/>
      </rPr>
      <t xml:space="preserve"> 67</t>
    </r>
  </si>
  <si>
    <r>
      <rPr>
        <b/>
        <sz val="8"/>
        <rFont val="Times New Roman Baltic"/>
        <charset val="186"/>
      </rPr>
      <t>64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68</t>
    </r>
  </si>
  <si>
    <r>
      <rPr>
        <b/>
        <sz val="8"/>
        <rFont val="Times New Roman Baltic"/>
        <charset val="186"/>
      </rPr>
      <t xml:space="preserve">65 </t>
    </r>
    <r>
      <rPr>
        <strike/>
        <sz val="8"/>
        <color rgb="FFFF0000"/>
        <rFont val="Times New Roman Baltic"/>
        <charset val="186"/>
      </rPr>
      <t>69</t>
    </r>
  </si>
  <si>
    <r>
      <rPr>
        <b/>
        <sz val="8"/>
        <rFont val="Times New Roman Baltic"/>
        <charset val="186"/>
      </rPr>
      <t>66</t>
    </r>
    <r>
      <rPr>
        <strike/>
        <sz val="8"/>
        <color rgb="FFFF0000"/>
        <rFont val="Times New Roman Baltic"/>
        <charset val="186"/>
      </rPr>
      <t xml:space="preserve"> 70</t>
    </r>
  </si>
  <si>
    <r>
      <rPr>
        <b/>
        <sz val="8"/>
        <rFont val="Times New Roman Baltic"/>
        <charset val="186"/>
      </rPr>
      <t>67</t>
    </r>
    <r>
      <rPr>
        <strike/>
        <sz val="8"/>
        <color rgb="FFFF0000"/>
        <rFont val="Times New Roman Baltic"/>
        <charset val="186"/>
      </rPr>
      <t xml:space="preserve"> 71</t>
    </r>
  </si>
  <si>
    <r>
      <rPr>
        <b/>
        <sz val="8"/>
        <rFont val="Times New Roman Baltic"/>
        <charset val="186"/>
      </rPr>
      <t>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72</t>
    </r>
  </si>
  <si>
    <r>
      <rPr>
        <b/>
        <sz val="8"/>
        <rFont val="Times New Roman Baltic"/>
        <charset val="186"/>
      </rPr>
      <t>69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73</t>
    </r>
  </si>
  <si>
    <r>
      <rPr>
        <b/>
        <sz val="8"/>
        <rFont val="Times New Roman Baltic"/>
        <charset val="186"/>
      </rPr>
      <t xml:space="preserve">70 </t>
    </r>
    <r>
      <rPr>
        <strike/>
        <sz val="8"/>
        <color rgb="FFFF0000"/>
        <rFont val="Times New Roman Baltic"/>
        <charset val="186"/>
      </rPr>
      <t>74</t>
    </r>
  </si>
  <si>
    <r>
      <rPr>
        <b/>
        <sz val="8"/>
        <rFont val="Times New Roman Baltic"/>
        <charset val="186"/>
      </rPr>
      <t>71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75</t>
    </r>
  </si>
  <si>
    <r>
      <rPr>
        <b/>
        <sz val="8"/>
        <rFont val="Times New Roman Baltic"/>
        <charset val="186"/>
      </rPr>
      <t>112</t>
    </r>
    <r>
      <rPr>
        <strike/>
        <sz val="8"/>
        <color rgb="FFFF0000"/>
        <rFont val="Times New Roman Baltic"/>
        <charset val="186"/>
      </rPr>
      <t xml:space="preserve"> 109</t>
    </r>
  </si>
  <si>
    <r>
      <rPr>
        <b/>
        <sz val="8"/>
        <rFont val="Times New Roman Baltic"/>
        <charset val="186"/>
      </rPr>
      <t>113</t>
    </r>
    <r>
      <rPr>
        <strike/>
        <sz val="8"/>
        <color rgb="FFFF0000"/>
        <rFont val="Times New Roman Baltic"/>
        <charset val="186"/>
      </rPr>
      <t xml:space="preserve"> 110</t>
    </r>
  </si>
  <si>
    <r>
      <rPr>
        <b/>
        <sz val="8"/>
        <color theme="1"/>
        <rFont val="Times New Roman Baltic"/>
        <charset val="186"/>
      </rPr>
      <t xml:space="preserve">114 </t>
    </r>
    <r>
      <rPr>
        <strike/>
        <sz val="8"/>
        <color rgb="FFFF0000"/>
        <rFont val="Times New Roman Baltic"/>
        <charset val="186"/>
      </rPr>
      <t>111</t>
    </r>
  </si>
  <si>
    <r>
      <rPr>
        <b/>
        <sz val="8"/>
        <rFont val="Times New Roman Baltic"/>
        <charset val="186"/>
      </rPr>
      <t>115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112</t>
    </r>
  </si>
  <si>
    <r>
      <rPr>
        <b/>
        <sz val="8"/>
        <rFont val="Times New Roman Baltic"/>
        <charset val="186"/>
      </rPr>
      <t>116</t>
    </r>
    <r>
      <rPr>
        <strike/>
        <sz val="8"/>
        <color rgb="FFFF0000"/>
        <rFont val="Times New Roman Baltic"/>
        <charset val="186"/>
      </rPr>
      <t xml:space="preserve"> 113</t>
    </r>
  </si>
  <si>
    <r>
      <rPr>
        <b/>
        <sz val="8"/>
        <rFont val="Times New Roman Baltic"/>
        <charset val="186"/>
      </rPr>
      <t>117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114</t>
    </r>
  </si>
  <si>
    <r>
      <rPr>
        <b/>
        <sz val="8"/>
        <rFont val="Times New Roman Baltic"/>
        <charset val="186"/>
      </rPr>
      <t xml:space="preserve">118 </t>
    </r>
    <r>
      <rPr>
        <strike/>
        <sz val="8"/>
        <color rgb="FFFF0000"/>
        <rFont val="Times New Roman Baltic"/>
        <charset val="186"/>
      </rPr>
      <t>115</t>
    </r>
  </si>
  <si>
    <r>
      <rPr>
        <b/>
        <sz val="8"/>
        <rFont val="Times New Roman Baltic"/>
        <charset val="186"/>
      </rPr>
      <t>119</t>
    </r>
    <r>
      <rPr>
        <strike/>
        <sz val="8"/>
        <color rgb="FFFF0000"/>
        <rFont val="Times New Roman Baltic"/>
        <charset val="186"/>
      </rPr>
      <t xml:space="preserve"> 116</t>
    </r>
  </si>
  <si>
    <r>
      <rPr>
        <b/>
        <sz val="8"/>
        <rFont val="Times New Roman Baltic"/>
        <charset val="186"/>
      </rPr>
      <t>120</t>
    </r>
    <r>
      <rPr>
        <strike/>
        <sz val="8"/>
        <color rgb="FFFF0000"/>
        <rFont val="Times New Roman Baltic"/>
        <charset val="186"/>
      </rPr>
      <t xml:space="preserve"> 117</t>
    </r>
  </si>
  <si>
    <r>
      <rPr>
        <b/>
        <sz val="8"/>
        <rFont val="Times New Roman Baltic"/>
        <charset val="186"/>
      </rPr>
      <t xml:space="preserve">121 </t>
    </r>
    <r>
      <rPr>
        <strike/>
        <sz val="8"/>
        <color rgb="FFFF0000"/>
        <rFont val="Times New Roman Baltic"/>
        <charset val="186"/>
      </rPr>
      <t>118</t>
    </r>
  </si>
  <si>
    <r>
      <rPr>
        <b/>
        <sz val="8"/>
        <rFont val="Times New Roman Baltic"/>
        <charset val="186"/>
      </rPr>
      <t xml:space="preserve">122 </t>
    </r>
    <r>
      <rPr>
        <strike/>
        <sz val="8"/>
        <color rgb="FFFF0000"/>
        <rFont val="Times New Roman Baltic"/>
        <charset val="186"/>
      </rPr>
      <t>119</t>
    </r>
  </si>
  <si>
    <r>
      <rPr>
        <b/>
        <sz val="8"/>
        <rFont val="Times New Roman Baltic"/>
        <charset val="186"/>
      </rPr>
      <t xml:space="preserve">124 </t>
    </r>
    <r>
      <rPr>
        <strike/>
        <sz val="8"/>
        <color rgb="FFFF0000"/>
        <rFont val="Times New Roman Baltic"/>
        <charset val="186"/>
      </rPr>
      <t>120</t>
    </r>
  </si>
  <si>
    <r>
      <rPr>
        <b/>
        <sz val="8"/>
        <rFont val="Times New Roman Baltic"/>
        <charset val="186"/>
      </rPr>
      <t xml:space="preserve">125 </t>
    </r>
    <r>
      <rPr>
        <strike/>
        <sz val="8"/>
        <color rgb="FFFF0000"/>
        <rFont val="Times New Roman Baltic"/>
        <charset val="186"/>
      </rPr>
      <t>121</t>
    </r>
  </si>
  <si>
    <r>
      <rPr>
        <b/>
        <sz val="8"/>
        <rFont val="Times New Roman Baltic"/>
        <charset val="186"/>
      </rPr>
      <t>126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122</t>
    </r>
  </si>
  <si>
    <r>
      <rPr>
        <b/>
        <sz val="8"/>
        <rFont val="Times New Roman Baltic"/>
        <charset val="186"/>
      </rPr>
      <t xml:space="preserve">127 </t>
    </r>
    <r>
      <rPr>
        <strike/>
        <sz val="8"/>
        <color rgb="FFFF0000"/>
        <rFont val="Times New Roman Baltic"/>
        <charset val="186"/>
      </rPr>
      <t>123</t>
    </r>
  </si>
  <si>
    <r>
      <rPr>
        <b/>
        <sz val="8"/>
        <rFont val="Times New Roman Baltic"/>
        <charset val="186"/>
      </rPr>
      <t xml:space="preserve">128 </t>
    </r>
    <r>
      <rPr>
        <strike/>
        <sz val="8"/>
        <color rgb="FFFF0000"/>
        <rFont val="Times New Roman Baltic"/>
        <charset val="186"/>
      </rPr>
      <t>124</t>
    </r>
  </si>
  <si>
    <r>
      <rPr>
        <b/>
        <sz val="8"/>
        <rFont val="Times New Roman Baltic"/>
        <charset val="186"/>
      </rPr>
      <t>129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125</t>
    </r>
  </si>
  <si>
    <r>
      <rPr>
        <b/>
        <sz val="8"/>
        <rFont val="Times New Roman Baltic"/>
        <charset val="186"/>
      </rPr>
      <t xml:space="preserve">130 </t>
    </r>
    <r>
      <rPr>
        <strike/>
        <sz val="8"/>
        <color rgb="FFFF0000"/>
        <rFont val="Times New Roman Baltic"/>
        <charset val="186"/>
      </rPr>
      <t>126</t>
    </r>
  </si>
  <si>
    <r>
      <rPr>
        <b/>
        <sz val="8"/>
        <rFont val="Times New Roman Baltic"/>
        <charset val="186"/>
      </rPr>
      <t>131</t>
    </r>
    <r>
      <rPr>
        <strike/>
        <sz val="8"/>
        <color rgb="FFFF0000"/>
        <rFont val="Times New Roman Baltic"/>
        <charset val="186"/>
      </rPr>
      <t xml:space="preserve"> 127</t>
    </r>
  </si>
  <si>
    <r>
      <rPr>
        <b/>
        <sz val="8"/>
        <rFont val="Times New Roman Baltic"/>
        <charset val="186"/>
      </rPr>
      <t>132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128</t>
    </r>
  </si>
  <si>
    <r>
      <rPr>
        <b/>
        <sz val="8"/>
        <rFont val="Times New Roman Baltic"/>
        <charset val="186"/>
      </rPr>
      <t>133</t>
    </r>
    <r>
      <rPr>
        <strike/>
        <sz val="8"/>
        <color rgb="FFFF0000"/>
        <rFont val="Times New Roman Baltic"/>
        <charset val="186"/>
      </rPr>
      <t xml:space="preserve"> 129</t>
    </r>
  </si>
  <si>
    <r>
      <rPr>
        <b/>
        <sz val="8"/>
        <rFont val="Times New Roman Baltic"/>
        <charset val="186"/>
      </rPr>
      <t>134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130</t>
    </r>
  </si>
  <si>
    <r>
      <rPr>
        <b/>
        <sz val="8"/>
        <rFont val="Times New Roman Baltic"/>
        <charset val="186"/>
      </rPr>
      <t xml:space="preserve">135 </t>
    </r>
    <r>
      <rPr>
        <strike/>
        <sz val="8"/>
        <color rgb="FFFF0000"/>
        <rFont val="Times New Roman Baltic"/>
        <charset val="186"/>
      </rPr>
      <t>131</t>
    </r>
  </si>
  <si>
    <r>
      <rPr>
        <b/>
        <sz val="8"/>
        <rFont val="Times New Roman Baltic"/>
        <charset val="186"/>
      </rPr>
      <t xml:space="preserve">136 </t>
    </r>
    <r>
      <rPr>
        <strike/>
        <sz val="8"/>
        <color rgb="FFFF0000"/>
        <rFont val="Times New Roman Baltic"/>
        <charset val="186"/>
      </rPr>
      <t>132</t>
    </r>
  </si>
  <si>
    <r>
      <rPr>
        <b/>
        <sz val="8"/>
        <rFont val="Times New Roman Baltic"/>
        <charset val="186"/>
      </rPr>
      <t xml:space="preserve">137 </t>
    </r>
    <r>
      <rPr>
        <strike/>
        <sz val="8"/>
        <color rgb="FFFF0000"/>
        <rFont val="Times New Roman Baltic"/>
        <charset val="186"/>
      </rPr>
      <t>133</t>
    </r>
  </si>
  <si>
    <r>
      <rPr>
        <b/>
        <sz val="8"/>
        <rFont val="Times New Roman Baltic"/>
        <charset val="186"/>
      </rPr>
      <t xml:space="preserve">138 </t>
    </r>
    <r>
      <rPr>
        <strike/>
        <sz val="8"/>
        <color rgb="FFFF0000"/>
        <rFont val="Times New Roman Baltic"/>
        <charset val="186"/>
      </rPr>
      <t>134</t>
    </r>
  </si>
  <si>
    <r>
      <rPr>
        <b/>
        <sz val="8"/>
        <rFont val="Times New Roman Baltic"/>
        <charset val="186"/>
      </rPr>
      <t>139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135</t>
    </r>
  </si>
  <si>
    <r>
      <rPr>
        <b/>
        <sz val="8"/>
        <rFont val="Times New Roman Baltic"/>
        <charset val="186"/>
      </rPr>
      <t>140</t>
    </r>
    <r>
      <rPr>
        <strike/>
        <sz val="8"/>
        <color rgb="FFFF0000"/>
        <rFont val="Times New Roman Baltic"/>
        <charset val="186"/>
      </rPr>
      <t xml:space="preserve"> 136</t>
    </r>
  </si>
  <si>
    <r>
      <rPr>
        <b/>
        <sz val="8"/>
        <rFont val="Times New Roman Baltic"/>
        <charset val="186"/>
      </rPr>
      <t>141</t>
    </r>
    <r>
      <rPr>
        <strike/>
        <sz val="8"/>
        <color rgb="FFFF0000"/>
        <rFont val="Times New Roman Baltic"/>
        <charset val="186"/>
      </rPr>
      <t xml:space="preserve"> 137</t>
    </r>
  </si>
  <si>
    <r>
      <rPr>
        <b/>
        <sz val="8"/>
        <rFont val="Times New Roman Baltic"/>
        <charset val="186"/>
      </rPr>
      <t xml:space="preserve">142 </t>
    </r>
    <r>
      <rPr>
        <strike/>
        <sz val="8"/>
        <color rgb="FFFF0000"/>
        <rFont val="Times New Roman Baltic"/>
        <charset val="186"/>
      </rPr>
      <t>138</t>
    </r>
  </si>
  <si>
    <r>
      <rPr>
        <b/>
        <sz val="8"/>
        <rFont val="Times New Roman Baltic"/>
        <charset val="186"/>
      </rPr>
      <t>143</t>
    </r>
    <r>
      <rPr>
        <strike/>
        <sz val="8"/>
        <color rgb="FFFF0000"/>
        <rFont val="Times New Roman Baltic"/>
        <charset val="186"/>
      </rPr>
      <t xml:space="preserve"> 139</t>
    </r>
  </si>
  <si>
    <r>
      <rPr>
        <b/>
        <sz val="8"/>
        <rFont val="Times New Roman Baltic"/>
        <charset val="186"/>
      </rPr>
      <t xml:space="preserve">144 </t>
    </r>
    <r>
      <rPr>
        <strike/>
        <sz val="8"/>
        <color rgb="FFFF0000"/>
        <rFont val="Times New Roman Baltic"/>
        <charset val="186"/>
      </rPr>
      <t>140</t>
    </r>
  </si>
  <si>
    <r>
      <rPr>
        <b/>
        <sz val="8"/>
        <rFont val="Times New Roman Baltic"/>
        <charset val="186"/>
      </rPr>
      <t xml:space="preserve">145 </t>
    </r>
    <r>
      <rPr>
        <strike/>
        <sz val="8"/>
        <color rgb="FFFF0000"/>
        <rFont val="Times New Roman Baltic"/>
        <charset val="186"/>
      </rPr>
      <t>141</t>
    </r>
  </si>
  <si>
    <r>
      <rPr>
        <b/>
        <sz val="8"/>
        <rFont val="Times New Roman Baltic"/>
        <charset val="186"/>
      </rPr>
      <t xml:space="preserve">146 </t>
    </r>
    <r>
      <rPr>
        <strike/>
        <sz val="8"/>
        <color rgb="FFFF0000"/>
        <rFont val="Times New Roman Baltic"/>
        <charset val="186"/>
      </rPr>
      <t>142</t>
    </r>
  </si>
  <si>
    <r>
      <rPr>
        <b/>
        <sz val="8"/>
        <rFont val="Times New Roman Baltic"/>
        <charset val="186"/>
      </rPr>
      <t xml:space="preserve">147 </t>
    </r>
    <r>
      <rPr>
        <strike/>
        <sz val="8"/>
        <color rgb="FFFF0000"/>
        <rFont val="Times New Roman Baltic"/>
        <charset val="186"/>
      </rPr>
      <t>143</t>
    </r>
  </si>
  <si>
    <r>
      <rPr>
        <b/>
        <sz val="8"/>
        <rFont val="Times New Roman Baltic"/>
        <charset val="186"/>
      </rPr>
      <t xml:space="preserve">148 </t>
    </r>
    <r>
      <rPr>
        <strike/>
        <sz val="8"/>
        <color rgb="FFFF0000"/>
        <rFont val="Times New Roman Baltic"/>
        <charset val="186"/>
      </rPr>
      <t>144</t>
    </r>
  </si>
  <si>
    <r>
      <rPr>
        <b/>
        <sz val="8"/>
        <rFont val="Times New Roman Baltic"/>
        <charset val="186"/>
      </rPr>
      <t xml:space="preserve">149 </t>
    </r>
    <r>
      <rPr>
        <strike/>
        <sz val="8"/>
        <color rgb="FFFF0000"/>
        <rFont val="Times New Roman Baltic"/>
        <charset val="186"/>
      </rPr>
      <t>145</t>
    </r>
  </si>
  <si>
    <r>
      <rPr>
        <b/>
        <sz val="8"/>
        <rFont val="Times New Roman Baltic"/>
        <charset val="186"/>
      </rPr>
      <t>150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146</t>
    </r>
  </si>
  <si>
    <r>
      <rPr>
        <b/>
        <sz val="8"/>
        <rFont val="Times New Roman Baltic"/>
        <charset val="186"/>
      </rPr>
      <t xml:space="preserve">151 </t>
    </r>
    <r>
      <rPr>
        <strike/>
        <sz val="8"/>
        <color rgb="FFFF0000"/>
        <rFont val="Times New Roman Baltic"/>
        <charset val="186"/>
      </rPr>
      <t>147</t>
    </r>
  </si>
  <si>
    <r>
      <rPr>
        <b/>
        <sz val="8"/>
        <rFont val="Times New Roman Baltic"/>
        <charset val="186"/>
      </rPr>
      <t xml:space="preserve">152 </t>
    </r>
    <r>
      <rPr>
        <strike/>
        <sz val="8"/>
        <color rgb="FFFF0000"/>
        <rFont val="Times New Roman Baltic"/>
        <charset val="186"/>
      </rPr>
      <t>148</t>
    </r>
  </si>
  <si>
    <r>
      <rPr>
        <b/>
        <sz val="8"/>
        <rFont val="Times New Roman Baltic"/>
        <charset val="186"/>
      </rPr>
      <t xml:space="preserve">153 </t>
    </r>
    <r>
      <rPr>
        <strike/>
        <sz val="8"/>
        <color rgb="FFFF0000"/>
        <rFont val="Times New Roman Baltic"/>
        <charset val="186"/>
      </rPr>
      <t>149</t>
    </r>
  </si>
  <si>
    <r>
      <rPr>
        <b/>
        <sz val="8"/>
        <rFont val="Times New Roman Baltic"/>
        <charset val="186"/>
      </rPr>
      <t xml:space="preserve">154 </t>
    </r>
    <r>
      <rPr>
        <strike/>
        <sz val="8"/>
        <color rgb="FFFF0000"/>
        <rFont val="Times New Roman Baltic"/>
        <charset val="186"/>
      </rPr>
      <t>150</t>
    </r>
  </si>
  <si>
    <r>
      <rPr>
        <b/>
        <sz val="8"/>
        <rFont val="Times New Roman Baltic"/>
        <charset val="186"/>
      </rPr>
      <t xml:space="preserve">155 </t>
    </r>
    <r>
      <rPr>
        <strike/>
        <sz val="8"/>
        <color rgb="FFFF0000"/>
        <rFont val="Times New Roman Baltic"/>
        <charset val="186"/>
      </rPr>
      <t>151</t>
    </r>
  </si>
  <si>
    <r>
      <rPr>
        <b/>
        <sz val="8"/>
        <rFont val="Times New Roman Baltic"/>
        <charset val="186"/>
      </rPr>
      <t>156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152</t>
    </r>
  </si>
  <si>
    <r>
      <rPr>
        <b/>
        <sz val="8"/>
        <rFont val="Times New Roman Baltic"/>
        <charset val="186"/>
      </rPr>
      <t>157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153</t>
    </r>
  </si>
  <si>
    <r>
      <rPr>
        <b/>
        <sz val="8"/>
        <rFont val="Times New Roman Baltic"/>
        <charset val="186"/>
      </rPr>
      <t>158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154</t>
    </r>
  </si>
  <si>
    <r>
      <rPr>
        <b/>
        <sz val="8"/>
        <rFont val="Times New Roman Baltic"/>
        <charset val="186"/>
      </rPr>
      <t xml:space="preserve">159 </t>
    </r>
    <r>
      <rPr>
        <strike/>
        <sz val="8"/>
        <color rgb="FFFF0000"/>
        <rFont val="Times New Roman Baltic"/>
        <charset val="186"/>
      </rPr>
      <t>155</t>
    </r>
  </si>
  <si>
    <r>
      <rPr>
        <b/>
        <sz val="8"/>
        <rFont val="Times New Roman Baltic"/>
        <charset val="186"/>
      </rPr>
      <t>160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156</t>
    </r>
  </si>
  <si>
    <r>
      <rPr>
        <b/>
        <sz val="8"/>
        <rFont val="Times New Roman Baltic"/>
        <charset val="186"/>
      </rPr>
      <t xml:space="preserve">161 </t>
    </r>
    <r>
      <rPr>
        <strike/>
        <sz val="8"/>
        <color rgb="FFFF0000"/>
        <rFont val="Times New Roman Baltic"/>
        <charset val="186"/>
      </rPr>
      <t>157</t>
    </r>
  </si>
  <si>
    <r>
      <rPr>
        <b/>
        <sz val="8"/>
        <rFont val="Times New Roman Baltic"/>
        <charset val="186"/>
      </rPr>
      <t xml:space="preserve">162 </t>
    </r>
    <r>
      <rPr>
        <strike/>
        <sz val="8"/>
        <color rgb="FFFF0000"/>
        <rFont val="Times New Roman Baltic"/>
        <charset val="186"/>
      </rPr>
      <t>158</t>
    </r>
  </si>
  <si>
    <r>
      <rPr>
        <b/>
        <sz val="8"/>
        <rFont val="Times New Roman Baltic"/>
        <charset val="186"/>
      </rPr>
      <t xml:space="preserve">163 </t>
    </r>
    <r>
      <rPr>
        <strike/>
        <sz val="8"/>
        <color rgb="FFFF0000"/>
        <rFont val="Times New Roman Baltic"/>
        <charset val="186"/>
      </rPr>
      <t>159</t>
    </r>
  </si>
  <si>
    <r>
      <rPr>
        <b/>
        <sz val="8"/>
        <rFont val="Times New Roman Baltic"/>
        <charset val="186"/>
      </rPr>
      <t>164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160</t>
    </r>
  </si>
  <si>
    <r>
      <rPr>
        <b/>
        <sz val="8"/>
        <rFont val="Times New Roman Baltic"/>
        <charset val="186"/>
      </rPr>
      <t xml:space="preserve">165 </t>
    </r>
    <r>
      <rPr>
        <strike/>
        <sz val="8"/>
        <color rgb="FFFF0000"/>
        <rFont val="Times New Roman Baltic"/>
        <charset val="186"/>
      </rPr>
      <t>161</t>
    </r>
  </si>
  <si>
    <r>
      <rPr>
        <b/>
        <sz val="8"/>
        <rFont val="Times New Roman Baltic"/>
        <charset val="186"/>
      </rPr>
      <t xml:space="preserve">166 </t>
    </r>
    <r>
      <rPr>
        <strike/>
        <sz val="8"/>
        <color rgb="FFFF0000"/>
        <rFont val="Times New Roman Baltic"/>
        <charset val="186"/>
      </rPr>
      <t>162</t>
    </r>
  </si>
  <si>
    <r>
      <rPr>
        <b/>
        <sz val="8"/>
        <rFont val="Times New Roman Baltic"/>
        <charset val="186"/>
      </rPr>
      <t xml:space="preserve">167 </t>
    </r>
    <r>
      <rPr>
        <strike/>
        <sz val="8"/>
        <color rgb="FFFF0000"/>
        <rFont val="Times New Roman Baltic"/>
        <charset val="186"/>
      </rPr>
      <t>163</t>
    </r>
  </si>
  <si>
    <r>
      <rPr>
        <b/>
        <sz val="8"/>
        <rFont val="Times New Roman Baltic"/>
        <charset val="186"/>
      </rPr>
      <t>168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164</t>
    </r>
  </si>
  <si>
    <r>
      <rPr>
        <b/>
        <sz val="8"/>
        <rFont val="Times New Roman Baltic"/>
        <charset val="186"/>
      </rPr>
      <t>169</t>
    </r>
    <r>
      <rPr>
        <strike/>
        <sz val="8"/>
        <color rgb="FFFF0000"/>
        <rFont val="Times New Roman Baltic"/>
        <charset val="186"/>
      </rPr>
      <t xml:space="preserve"> 165</t>
    </r>
  </si>
  <si>
    <r>
      <rPr>
        <b/>
        <sz val="8"/>
        <rFont val="Times New Roman Baltic"/>
        <charset val="186"/>
      </rPr>
      <t>170</t>
    </r>
    <r>
      <rPr>
        <strike/>
        <sz val="8"/>
        <color rgb="FFFF0000"/>
        <rFont val="Times New Roman Baltic"/>
        <family val="1"/>
        <charset val="186"/>
      </rPr>
      <t xml:space="preserve"> 167</t>
    </r>
  </si>
  <si>
    <r>
      <rPr>
        <b/>
        <sz val="8"/>
        <rFont val="Times New Roman Baltic"/>
        <charset val="186"/>
      </rPr>
      <t>171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168</t>
    </r>
  </si>
  <si>
    <r>
      <rPr>
        <b/>
        <sz val="8"/>
        <rFont val="Times New Roman Baltic"/>
        <charset val="186"/>
      </rPr>
      <t>172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169</t>
    </r>
  </si>
  <si>
    <r>
      <rPr>
        <b/>
        <sz val="8"/>
        <rFont val="Times New Roman Baltic"/>
        <charset val="186"/>
      </rPr>
      <t>173</t>
    </r>
    <r>
      <rPr>
        <strike/>
        <sz val="8"/>
        <color rgb="FFFF0000"/>
        <rFont val="Times New Roman Baltic"/>
        <charset val="186"/>
      </rPr>
      <t xml:space="preserve"> 170</t>
    </r>
  </si>
  <si>
    <r>
      <rPr>
        <b/>
        <sz val="8"/>
        <rFont val="Times New Roman Baltic"/>
        <charset val="186"/>
      </rPr>
      <t>174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171</t>
    </r>
  </si>
  <si>
    <r>
      <rPr>
        <b/>
        <sz val="8"/>
        <rFont val="Times New Roman Baltic"/>
        <charset val="186"/>
      </rPr>
      <t xml:space="preserve">175 </t>
    </r>
    <r>
      <rPr>
        <strike/>
        <sz val="8"/>
        <color rgb="FFFF0000"/>
        <rFont val="Times New Roman Baltic"/>
        <family val="1"/>
        <charset val="186"/>
      </rPr>
      <t>172</t>
    </r>
  </si>
  <si>
    <r>
      <rPr>
        <b/>
        <sz val="8"/>
        <rFont val="Times New Roman Baltic"/>
        <charset val="186"/>
      </rPr>
      <t xml:space="preserve">176 </t>
    </r>
    <r>
      <rPr>
        <strike/>
        <sz val="8"/>
        <color rgb="FFFF0000"/>
        <rFont val="Times New Roman Baltic"/>
        <family val="1"/>
        <charset val="186"/>
      </rPr>
      <t>173</t>
    </r>
  </si>
  <si>
    <r>
      <rPr>
        <b/>
        <sz val="8"/>
        <rFont val="Times New Roman Baltic"/>
        <charset val="186"/>
      </rPr>
      <t xml:space="preserve">177 </t>
    </r>
    <r>
      <rPr>
        <strike/>
        <sz val="8"/>
        <color rgb="FFFF0000"/>
        <rFont val="Times New Roman Baltic"/>
        <family val="1"/>
        <charset val="186"/>
      </rPr>
      <t>174</t>
    </r>
  </si>
  <si>
    <r>
      <rPr>
        <b/>
        <sz val="8"/>
        <rFont val="Times New Roman Baltic"/>
        <charset val="186"/>
      </rPr>
      <t>178</t>
    </r>
    <r>
      <rPr>
        <strike/>
        <sz val="8"/>
        <color rgb="FFFF0000"/>
        <rFont val="Times New Roman Baltic"/>
        <family val="1"/>
        <charset val="186"/>
      </rPr>
      <t xml:space="preserve"> 175</t>
    </r>
  </si>
  <si>
    <r>
      <rPr>
        <b/>
        <sz val="8"/>
        <rFont val="Times New Roman Baltic"/>
        <charset val="186"/>
      </rPr>
      <t>179</t>
    </r>
    <r>
      <rPr>
        <strike/>
        <sz val="8"/>
        <color rgb="FFFF0000"/>
        <rFont val="Times New Roman Baltic"/>
        <family val="1"/>
        <charset val="186"/>
      </rPr>
      <t xml:space="preserve"> 176</t>
    </r>
  </si>
  <si>
    <r>
      <rPr>
        <b/>
        <sz val="8"/>
        <rFont val="Times New Roman Baltic"/>
        <charset val="186"/>
      </rPr>
      <t xml:space="preserve">180 </t>
    </r>
    <r>
      <rPr>
        <strike/>
        <sz val="8"/>
        <color rgb="FFFF0000"/>
        <rFont val="Times New Roman Baltic"/>
        <family val="1"/>
        <charset val="186"/>
      </rPr>
      <t>177</t>
    </r>
  </si>
  <si>
    <r>
      <rPr>
        <b/>
        <sz val="8"/>
        <rFont val="Times New Roman Baltic"/>
        <charset val="186"/>
      </rPr>
      <t>181</t>
    </r>
    <r>
      <rPr>
        <strike/>
        <sz val="8"/>
        <color rgb="FFFF0000"/>
        <rFont val="Times New Roman Baltic"/>
        <family val="1"/>
        <charset val="186"/>
      </rPr>
      <t xml:space="preserve"> 178</t>
    </r>
  </si>
  <si>
    <r>
      <rPr>
        <b/>
        <sz val="8"/>
        <rFont val="Times New Roman Baltic"/>
        <charset val="186"/>
      </rPr>
      <t>182</t>
    </r>
    <r>
      <rPr>
        <strike/>
        <sz val="8"/>
        <color rgb="FFFF0000"/>
        <rFont val="Times New Roman Baltic"/>
        <family val="1"/>
        <charset val="186"/>
      </rPr>
      <t xml:space="preserve"> 179</t>
    </r>
  </si>
  <si>
    <r>
      <rPr>
        <b/>
        <sz val="8"/>
        <rFont val="Times New Roman Baltic"/>
        <charset val="186"/>
      </rPr>
      <t xml:space="preserve">183 </t>
    </r>
    <r>
      <rPr>
        <strike/>
        <sz val="8"/>
        <color rgb="FFFF0000"/>
        <rFont val="Times New Roman Baltic"/>
        <family val="1"/>
        <charset val="186"/>
      </rPr>
      <t>180</t>
    </r>
  </si>
  <si>
    <r>
      <rPr>
        <b/>
        <sz val="8"/>
        <rFont val="Times New Roman Baltic"/>
        <charset val="186"/>
      </rPr>
      <t xml:space="preserve">184 </t>
    </r>
    <r>
      <rPr>
        <strike/>
        <sz val="8"/>
        <color rgb="FFFF0000"/>
        <rFont val="Times New Roman Baltic"/>
        <family val="1"/>
        <charset val="186"/>
      </rPr>
      <t>181</t>
    </r>
  </si>
  <si>
    <r>
      <rPr>
        <b/>
        <sz val="8"/>
        <rFont val="Times New Roman Baltic"/>
        <charset val="186"/>
      </rPr>
      <t>187</t>
    </r>
    <r>
      <rPr>
        <strike/>
        <sz val="8"/>
        <color rgb="FFFF0000"/>
        <rFont val="Times New Roman Baltic"/>
        <family val="1"/>
        <charset val="186"/>
      </rPr>
      <t xml:space="preserve"> 182</t>
    </r>
  </si>
  <si>
    <r>
      <rPr>
        <b/>
        <sz val="8"/>
        <rFont val="Times New Roman Baltic"/>
        <charset val="186"/>
      </rPr>
      <t>188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183</t>
    </r>
  </si>
  <si>
    <r>
      <rPr>
        <b/>
        <sz val="8"/>
        <rFont val="Times New Roman Baltic"/>
        <charset val="186"/>
      </rPr>
      <t xml:space="preserve">189 </t>
    </r>
    <r>
      <rPr>
        <strike/>
        <sz val="8"/>
        <color rgb="FFFF0000"/>
        <rFont val="Times New Roman Baltic"/>
        <family val="1"/>
        <charset val="186"/>
      </rPr>
      <t>184</t>
    </r>
  </si>
  <si>
    <r>
      <rPr>
        <b/>
        <sz val="8"/>
        <rFont val="Times New Roman Baltic"/>
        <charset val="186"/>
      </rPr>
      <t>190</t>
    </r>
    <r>
      <rPr>
        <strike/>
        <sz val="8"/>
        <color rgb="FFFF0000"/>
        <rFont val="Times New Roman Baltic"/>
        <family val="1"/>
        <charset val="186"/>
      </rPr>
      <t xml:space="preserve"> 185</t>
    </r>
  </si>
  <si>
    <r>
      <rPr>
        <b/>
        <sz val="8"/>
        <rFont val="Times New Roman Baltic"/>
        <charset val="186"/>
      </rPr>
      <t>191</t>
    </r>
    <r>
      <rPr>
        <strike/>
        <sz val="8"/>
        <color rgb="FFFF0000"/>
        <rFont val="Times New Roman Baltic"/>
        <family val="1"/>
        <charset val="186"/>
      </rPr>
      <t xml:space="preserve"> 186</t>
    </r>
  </si>
  <si>
    <r>
      <rPr>
        <b/>
        <sz val="8"/>
        <rFont val="Times New Roman Baltic"/>
        <charset val="186"/>
      </rPr>
      <t>192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187</t>
    </r>
  </si>
  <si>
    <r>
      <rPr>
        <b/>
        <sz val="8"/>
        <rFont val="Times New Roman Baltic"/>
        <charset val="186"/>
      </rPr>
      <t xml:space="preserve">193 </t>
    </r>
    <r>
      <rPr>
        <strike/>
        <sz val="8"/>
        <color rgb="FFFF0000"/>
        <rFont val="Times New Roman Baltic"/>
        <family val="1"/>
        <charset val="186"/>
      </rPr>
      <t>188</t>
    </r>
  </si>
  <si>
    <r>
      <rPr>
        <b/>
        <sz val="8"/>
        <rFont val="Times New Roman Baltic"/>
        <charset val="186"/>
      </rPr>
      <t xml:space="preserve">194 </t>
    </r>
    <r>
      <rPr>
        <strike/>
        <sz val="8"/>
        <color rgb="FFFF0000"/>
        <rFont val="Times New Roman Baltic"/>
        <family val="1"/>
        <charset val="186"/>
      </rPr>
      <t>189</t>
    </r>
  </si>
  <si>
    <r>
      <rPr>
        <b/>
        <sz val="8"/>
        <rFont val="Times New Roman Baltic"/>
        <charset val="186"/>
      </rPr>
      <t>195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190</t>
    </r>
  </si>
  <si>
    <r>
      <rPr>
        <b/>
        <sz val="8"/>
        <rFont val="Times New Roman Baltic"/>
        <charset val="186"/>
      </rPr>
      <t>196</t>
    </r>
    <r>
      <rPr>
        <strike/>
        <sz val="8"/>
        <color rgb="FFFF0000"/>
        <rFont val="Times New Roman Baltic"/>
        <family val="1"/>
        <charset val="186"/>
      </rPr>
      <t xml:space="preserve"> 191</t>
    </r>
  </si>
  <si>
    <r>
      <rPr>
        <b/>
        <sz val="8"/>
        <rFont val="Times New Roman Baltic"/>
        <charset val="186"/>
      </rPr>
      <t>197</t>
    </r>
    <r>
      <rPr>
        <strike/>
        <sz val="8"/>
        <color rgb="FFFF0000"/>
        <rFont val="Times New Roman Baltic"/>
        <family val="1"/>
        <charset val="186"/>
      </rPr>
      <t xml:space="preserve"> 192</t>
    </r>
  </si>
  <si>
    <r>
      <rPr>
        <b/>
        <sz val="8"/>
        <rFont val="Times New Roman Baltic"/>
        <charset val="186"/>
      </rPr>
      <t>198</t>
    </r>
    <r>
      <rPr>
        <strike/>
        <sz val="8"/>
        <color rgb="FFFF0000"/>
        <rFont val="Times New Roman Baltic"/>
        <family val="1"/>
        <charset val="186"/>
      </rPr>
      <t xml:space="preserve"> 193</t>
    </r>
  </si>
  <si>
    <r>
      <rPr>
        <b/>
        <sz val="8"/>
        <rFont val="Times New Roman Baltic"/>
        <charset val="186"/>
      </rPr>
      <t xml:space="preserve">199 </t>
    </r>
    <r>
      <rPr>
        <strike/>
        <sz val="8"/>
        <color rgb="FFFF0000"/>
        <rFont val="Times New Roman Baltic"/>
        <family val="1"/>
        <charset val="186"/>
      </rPr>
      <t>194</t>
    </r>
  </si>
  <si>
    <r>
      <rPr>
        <b/>
        <sz val="8"/>
        <rFont val="Times New Roman Baltic"/>
        <charset val="186"/>
      </rPr>
      <t xml:space="preserve">200 </t>
    </r>
    <r>
      <rPr>
        <strike/>
        <sz val="8"/>
        <color rgb="FFFF0000"/>
        <rFont val="Times New Roman Baltic"/>
        <family val="1"/>
        <charset val="186"/>
      </rPr>
      <t>195</t>
    </r>
  </si>
  <si>
    <r>
      <rPr>
        <b/>
        <sz val="8"/>
        <rFont val="Times New Roman Baltic"/>
        <charset val="186"/>
      </rPr>
      <t>201</t>
    </r>
    <r>
      <rPr>
        <strike/>
        <sz val="8"/>
        <color rgb="FFFF0000"/>
        <rFont val="Times New Roman Baltic"/>
        <family val="1"/>
        <charset val="186"/>
      </rPr>
      <t xml:space="preserve"> 196</t>
    </r>
  </si>
  <si>
    <r>
      <rPr>
        <b/>
        <sz val="8"/>
        <rFont val="Times New Roman Baltic"/>
        <charset val="186"/>
      </rPr>
      <t>208</t>
    </r>
    <r>
      <rPr>
        <strike/>
        <sz val="8"/>
        <color rgb="FFFF0000"/>
        <rFont val="Times New Roman Baltic"/>
        <charset val="186"/>
      </rPr>
      <t xml:space="preserve"> 200</t>
    </r>
  </si>
  <si>
    <r>
      <rPr>
        <b/>
        <sz val="8"/>
        <rFont val="Times New Roman Baltic"/>
        <charset val="186"/>
      </rPr>
      <t>209</t>
    </r>
    <r>
      <rPr>
        <strike/>
        <sz val="8"/>
        <color rgb="FFFF0000"/>
        <rFont val="Times New Roman Baltic"/>
        <charset val="186"/>
      </rPr>
      <t xml:space="preserve"> 201</t>
    </r>
  </si>
  <si>
    <r>
      <rPr>
        <b/>
        <sz val="8"/>
        <rFont val="Times New Roman Baltic"/>
        <charset val="186"/>
      </rPr>
      <t xml:space="preserve">210 </t>
    </r>
    <r>
      <rPr>
        <strike/>
        <sz val="8"/>
        <color rgb="FFFF0000"/>
        <rFont val="Times New Roman Baltic"/>
        <charset val="186"/>
      </rPr>
      <t>202</t>
    </r>
  </si>
  <si>
    <r>
      <rPr>
        <b/>
        <sz val="8"/>
        <rFont val="Times New Roman Baltic"/>
        <charset val="186"/>
      </rPr>
      <t>211</t>
    </r>
    <r>
      <rPr>
        <strike/>
        <sz val="8"/>
        <color rgb="FFFF0000"/>
        <rFont val="Times New Roman Baltic"/>
        <charset val="186"/>
      </rPr>
      <t xml:space="preserve"> 203</t>
    </r>
  </si>
  <si>
    <r>
      <rPr>
        <b/>
        <sz val="8"/>
        <rFont val="Times New Roman Baltic"/>
        <charset val="186"/>
      </rPr>
      <t xml:space="preserve">212 </t>
    </r>
    <r>
      <rPr>
        <strike/>
        <sz val="8"/>
        <color rgb="FFFF0000"/>
        <rFont val="Times New Roman Baltic"/>
        <charset val="186"/>
      </rPr>
      <t>204</t>
    </r>
  </si>
  <si>
    <r>
      <rPr>
        <b/>
        <sz val="8"/>
        <rFont val="Times New Roman Baltic"/>
        <charset val="186"/>
      </rPr>
      <t>213</t>
    </r>
    <r>
      <rPr>
        <strike/>
        <sz val="8"/>
        <color rgb="FFFF0000"/>
        <rFont val="Times New Roman Baltic"/>
        <charset val="186"/>
      </rPr>
      <t xml:space="preserve"> 205</t>
    </r>
  </si>
  <si>
    <r>
      <rPr>
        <b/>
        <sz val="8"/>
        <rFont val="Times New Roman Baltic"/>
        <charset val="186"/>
      </rPr>
      <t>214</t>
    </r>
    <r>
      <rPr>
        <strike/>
        <sz val="8"/>
        <color rgb="FFFF0000"/>
        <rFont val="Times New Roman Baltic"/>
        <charset val="186"/>
      </rPr>
      <t xml:space="preserve"> 206</t>
    </r>
  </si>
  <si>
    <r>
      <rPr>
        <b/>
        <sz val="8"/>
        <rFont val="Times New Roman Baltic"/>
        <charset val="186"/>
      </rPr>
      <t xml:space="preserve">215 </t>
    </r>
    <r>
      <rPr>
        <strike/>
        <sz val="8"/>
        <color rgb="FFFF0000"/>
        <rFont val="Times New Roman Baltic"/>
        <charset val="186"/>
      </rPr>
      <t>207</t>
    </r>
  </si>
  <si>
    <r>
      <rPr>
        <b/>
        <sz val="8"/>
        <rFont val="Times New Roman Baltic"/>
        <charset val="186"/>
      </rPr>
      <t>216</t>
    </r>
    <r>
      <rPr>
        <strike/>
        <sz val="8"/>
        <color rgb="FFFF0000"/>
        <rFont val="Times New Roman Baltic"/>
        <charset val="186"/>
      </rPr>
      <t xml:space="preserve"> 208</t>
    </r>
  </si>
  <si>
    <r>
      <rPr>
        <b/>
        <sz val="8"/>
        <rFont val="Times New Roman Baltic"/>
        <charset val="186"/>
      </rPr>
      <t>217</t>
    </r>
    <r>
      <rPr>
        <strike/>
        <sz val="8"/>
        <color rgb="FFFF0000"/>
        <rFont val="Times New Roman Baltic"/>
        <charset val="186"/>
      </rPr>
      <t xml:space="preserve"> 209</t>
    </r>
  </si>
  <si>
    <r>
      <rPr>
        <b/>
        <sz val="8"/>
        <rFont val="Times New Roman Baltic"/>
        <charset val="186"/>
      </rPr>
      <t xml:space="preserve">218 </t>
    </r>
    <r>
      <rPr>
        <strike/>
        <sz val="8"/>
        <color rgb="FFFF0000"/>
        <rFont val="Times New Roman Baltic"/>
        <charset val="186"/>
      </rPr>
      <t>210</t>
    </r>
  </si>
  <si>
    <r>
      <rPr>
        <b/>
        <sz val="8"/>
        <rFont val="Times New Roman Baltic"/>
        <charset val="186"/>
      </rPr>
      <t xml:space="preserve">219 </t>
    </r>
    <r>
      <rPr>
        <strike/>
        <sz val="8"/>
        <color rgb="FFFF0000"/>
        <rFont val="Times New Roman Baltic"/>
        <charset val="186"/>
      </rPr>
      <t>211</t>
    </r>
  </si>
  <si>
    <r>
      <rPr>
        <b/>
        <sz val="8"/>
        <rFont val="Times New Roman Baltic"/>
        <charset val="186"/>
      </rPr>
      <t xml:space="preserve">220 </t>
    </r>
    <r>
      <rPr>
        <strike/>
        <sz val="8"/>
        <color rgb="FFFF0000"/>
        <rFont val="Times New Roman Baltic"/>
        <charset val="186"/>
      </rPr>
      <t>212</t>
    </r>
  </si>
  <si>
    <r>
      <rPr>
        <b/>
        <sz val="8"/>
        <rFont val="Times New Roman Baltic"/>
        <charset val="186"/>
      </rPr>
      <t>221</t>
    </r>
    <r>
      <rPr>
        <strike/>
        <sz val="8"/>
        <color rgb="FFFF0000"/>
        <rFont val="Times New Roman Baltic"/>
        <charset val="186"/>
      </rPr>
      <t xml:space="preserve"> 213</t>
    </r>
  </si>
  <si>
    <r>
      <rPr>
        <b/>
        <sz val="8"/>
        <rFont val="Times New Roman Baltic"/>
        <charset val="186"/>
      </rPr>
      <t>222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214</t>
    </r>
  </si>
  <si>
    <r>
      <rPr>
        <b/>
        <sz val="8"/>
        <rFont val="Times New Roman Baltic"/>
        <charset val="186"/>
      </rPr>
      <t>223</t>
    </r>
    <r>
      <rPr>
        <strike/>
        <sz val="8"/>
        <color rgb="FFFF0000"/>
        <rFont val="Times New Roman Baltic"/>
        <charset val="186"/>
      </rPr>
      <t xml:space="preserve"> 215</t>
    </r>
  </si>
  <si>
    <r>
      <rPr>
        <b/>
        <sz val="8"/>
        <rFont val="Times New Roman Baltic"/>
        <charset val="186"/>
      </rPr>
      <t>224</t>
    </r>
    <r>
      <rPr>
        <strike/>
        <sz val="8"/>
        <color rgb="FFFF0000"/>
        <rFont val="Times New Roman Baltic"/>
        <charset val="186"/>
      </rPr>
      <t xml:space="preserve"> 216</t>
    </r>
  </si>
  <si>
    <r>
      <rPr>
        <b/>
        <sz val="8"/>
        <rFont val="Times New Roman Baltic"/>
        <charset val="186"/>
      </rPr>
      <t>225</t>
    </r>
    <r>
      <rPr>
        <strike/>
        <sz val="8"/>
        <color rgb="FFFF0000"/>
        <rFont val="Times New Roman Baltic"/>
        <charset val="186"/>
      </rPr>
      <t xml:space="preserve"> 217</t>
    </r>
  </si>
  <si>
    <r>
      <rPr>
        <b/>
        <sz val="8"/>
        <rFont val="Times New Roman Baltic"/>
        <charset val="186"/>
      </rPr>
      <t>226</t>
    </r>
    <r>
      <rPr>
        <strike/>
        <sz val="8"/>
        <color rgb="FFFF0000"/>
        <rFont val="Times New Roman Baltic"/>
        <charset val="186"/>
      </rPr>
      <t xml:space="preserve"> 218</t>
    </r>
  </si>
  <si>
    <r>
      <rPr>
        <b/>
        <sz val="8"/>
        <rFont val="Times New Roman Baltic"/>
        <charset val="186"/>
      </rPr>
      <t>227</t>
    </r>
    <r>
      <rPr>
        <strike/>
        <sz val="8"/>
        <color rgb="FFFF0000"/>
        <rFont val="Times New Roman Baltic"/>
        <charset val="186"/>
      </rPr>
      <t xml:space="preserve"> 219</t>
    </r>
  </si>
  <si>
    <r>
      <rPr>
        <b/>
        <sz val="8"/>
        <rFont val="Times New Roman Baltic"/>
        <charset val="186"/>
      </rPr>
      <t>228</t>
    </r>
    <r>
      <rPr>
        <strike/>
        <sz val="8"/>
        <color rgb="FFFF0000"/>
        <rFont val="Times New Roman Baltic"/>
        <charset val="186"/>
      </rPr>
      <t xml:space="preserve"> 220</t>
    </r>
  </si>
  <si>
    <r>
      <rPr>
        <b/>
        <sz val="8"/>
        <rFont val="Times New Roman Baltic"/>
        <charset val="186"/>
      </rPr>
      <t xml:space="preserve">229 </t>
    </r>
    <r>
      <rPr>
        <strike/>
        <sz val="8"/>
        <color rgb="FFFF0000"/>
        <rFont val="Times New Roman Baltic"/>
        <charset val="186"/>
      </rPr>
      <t>221</t>
    </r>
  </si>
  <si>
    <r>
      <rPr>
        <b/>
        <sz val="8"/>
        <rFont val="Times New Roman Baltic"/>
        <charset val="186"/>
      </rPr>
      <t>230</t>
    </r>
    <r>
      <rPr>
        <strike/>
        <sz val="8"/>
        <color rgb="FFFF0000"/>
        <rFont val="Times New Roman Baltic"/>
        <charset val="186"/>
      </rPr>
      <t xml:space="preserve"> 222</t>
    </r>
  </si>
  <si>
    <r>
      <rPr>
        <b/>
        <sz val="8"/>
        <rFont val="Times New Roman Baltic"/>
        <charset val="186"/>
      </rPr>
      <t>231</t>
    </r>
    <r>
      <rPr>
        <strike/>
        <sz val="8"/>
        <color rgb="FFFF0000"/>
        <rFont val="Times New Roman Baltic"/>
        <charset val="186"/>
      </rPr>
      <t xml:space="preserve"> 223</t>
    </r>
  </si>
  <si>
    <r>
      <rPr>
        <b/>
        <sz val="8"/>
        <rFont val="Times New Roman Baltic"/>
        <charset val="186"/>
      </rPr>
      <t>232</t>
    </r>
    <r>
      <rPr>
        <strike/>
        <sz val="8"/>
        <color rgb="FFFF0000"/>
        <rFont val="Times New Roman Baltic"/>
        <charset val="186"/>
      </rPr>
      <t xml:space="preserve"> 224</t>
    </r>
  </si>
  <si>
    <r>
      <rPr>
        <b/>
        <sz val="8"/>
        <rFont val="Times New Roman Baltic"/>
        <charset val="186"/>
      </rPr>
      <t xml:space="preserve">233 </t>
    </r>
    <r>
      <rPr>
        <strike/>
        <sz val="8"/>
        <color rgb="FFFF0000"/>
        <rFont val="Times New Roman Baltic"/>
        <charset val="186"/>
      </rPr>
      <t>225</t>
    </r>
  </si>
  <si>
    <r>
      <rPr>
        <b/>
        <sz val="8"/>
        <rFont val="Times New Roman Baltic"/>
        <charset val="186"/>
      </rPr>
      <t>240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229</t>
    </r>
  </si>
  <si>
    <r>
      <rPr>
        <b/>
        <sz val="8"/>
        <rFont val="Times New Roman Baltic"/>
        <charset val="186"/>
      </rPr>
      <t xml:space="preserve">241 </t>
    </r>
    <r>
      <rPr>
        <strike/>
        <sz val="8"/>
        <color rgb="FFFF0000"/>
        <rFont val="Times New Roman Baltic"/>
        <charset val="186"/>
      </rPr>
      <t>230</t>
    </r>
  </si>
  <si>
    <r>
      <rPr>
        <b/>
        <sz val="8"/>
        <rFont val="Times New Roman Baltic"/>
        <charset val="186"/>
      </rPr>
      <t>242</t>
    </r>
    <r>
      <rPr>
        <strike/>
        <sz val="8"/>
        <color rgb="FFFF0000"/>
        <rFont val="Times New Roman Baltic"/>
        <charset val="186"/>
      </rPr>
      <t xml:space="preserve"> 231</t>
    </r>
  </si>
  <si>
    <r>
      <rPr>
        <b/>
        <sz val="8"/>
        <rFont val="Times New Roman Baltic"/>
        <charset val="186"/>
      </rPr>
      <t>243</t>
    </r>
    <r>
      <rPr>
        <strike/>
        <sz val="8"/>
        <color rgb="FFFF0000"/>
        <rFont val="Times New Roman Baltic"/>
        <charset val="186"/>
      </rPr>
      <t xml:space="preserve"> 232</t>
    </r>
  </si>
  <si>
    <r>
      <rPr>
        <b/>
        <sz val="8"/>
        <rFont val="Times New Roman Baltic"/>
        <charset val="186"/>
      </rPr>
      <t xml:space="preserve">244 </t>
    </r>
    <r>
      <rPr>
        <strike/>
        <sz val="8"/>
        <color rgb="FFFF0000"/>
        <rFont val="Times New Roman Baltic"/>
        <charset val="186"/>
      </rPr>
      <t>233</t>
    </r>
  </si>
  <si>
    <r>
      <rPr>
        <b/>
        <sz val="8"/>
        <rFont val="Times New Roman Baltic"/>
        <charset val="186"/>
      </rPr>
      <t>245</t>
    </r>
    <r>
      <rPr>
        <strike/>
        <sz val="8"/>
        <color rgb="FFFF0000"/>
        <rFont val="Times New Roman Baltic"/>
        <charset val="186"/>
      </rPr>
      <t xml:space="preserve"> 234</t>
    </r>
  </si>
  <si>
    <r>
      <rPr>
        <b/>
        <sz val="8"/>
        <rFont val="Times New Roman Baltic"/>
        <charset val="186"/>
      </rPr>
      <t>246</t>
    </r>
    <r>
      <rPr>
        <strike/>
        <sz val="8"/>
        <color rgb="FFFF0000"/>
        <rFont val="Times New Roman Baltic"/>
        <charset val="186"/>
      </rPr>
      <t xml:space="preserve"> 235</t>
    </r>
  </si>
  <si>
    <r>
      <rPr>
        <b/>
        <sz val="8"/>
        <rFont val="Times New Roman Baltic"/>
        <charset val="186"/>
      </rPr>
      <t xml:space="preserve">247 </t>
    </r>
    <r>
      <rPr>
        <strike/>
        <sz val="8"/>
        <color rgb="FFFF0000"/>
        <rFont val="Times New Roman Baltic"/>
        <charset val="186"/>
      </rPr>
      <t>236</t>
    </r>
  </si>
  <si>
    <r>
      <rPr>
        <b/>
        <sz val="8"/>
        <rFont val="Times New Roman Baltic"/>
        <charset val="186"/>
      </rPr>
      <t>248</t>
    </r>
    <r>
      <rPr>
        <strike/>
        <sz val="8"/>
        <color rgb="FFFF0000"/>
        <rFont val="Times New Roman Baltic"/>
        <charset val="186"/>
      </rPr>
      <t xml:space="preserve"> 237</t>
    </r>
  </si>
  <si>
    <r>
      <rPr>
        <b/>
        <sz val="8"/>
        <rFont val="Times New Roman Baltic"/>
        <charset val="186"/>
      </rPr>
      <t>249</t>
    </r>
    <r>
      <rPr>
        <strike/>
        <sz val="8"/>
        <color rgb="FFFF0000"/>
        <rFont val="Times New Roman Baltic"/>
        <charset val="186"/>
      </rPr>
      <t xml:space="preserve"> 238</t>
    </r>
  </si>
  <si>
    <r>
      <rPr>
        <b/>
        <sz val="8"/>
        <rFont val="Times New Roman Baltic"/>
        <charset val="186"/>
      </rPr>
      <t>250</t>
    </r>
    <r>
      <rPr>
        <strike/>
        <sz val="8"/>
        <color rgb="FFFF0000"/>
        <rFont val="Times New Roman Baltic"/>
        <charset val="186"/>
      </rPr>
      <t xml:space="preserve"> 239</t>
    </r>
  </si>
  <si>
    <r>
      <rPr>
        <b/>
        <sz val="8"/>
        <rFont val="Times New Roman Baltic"/>
        <charset val="186"/>
      </rPr>
      <t xml:space="preserve">251 </t>
    </r>
    <r>
      <rPr>
        <strike/>
        <sz val="8"/>
        <color rgb="FFFF0000"/>
        <rFont val="Times New Roman Baltic"/>
        <charset val="186"/>
      </rPr>
      <t>240</t>
    </r>
  </si>
  <si>
    <r>
      <rPr>
        <b/>
        <sz val="8"/>
        <rFont val="Times New Roman Baltic"/>
        <charset val="186"/>
      </rPr>
      <t xml:space="preserve">252 </t>
    </r>
    <r>
      <rPr>
        <strike/>
        <sz val="8"/>
        <color rgb="FFFF0000"/>
        <rFont val="Times New Roman Baltic"/>
        <charset val="186"/>
      </rPr>
      <t>241</t>
    </r>
  </si>
  <si>
    <r>
      <rPr>
        <b/>
        <sz val="8"/>
        <rFont val="Times New Roman Baltic"/>
        <charset val="186"/>
      </rPr>
      <t>253</t>
    </r>
    <r>
      <rPr>
        <strike/>
        <sz val="8"/>
        <color rgb="FFFF0000"/>
        <rFont val="Times New Roman Baltic"/>
        <charset val="186"/>
      </rPr>
      <t xml:space="preserve"> 242</t>
    </r>
  </si>
  <si>
    <r>
      <rPr>
        <b/>
        <sz val="8"/>
        <rFont val="Times New Roman Baltic"/>
        <charset val="186"/>
      </rPr>
      <t>254</t>
    </r>
    <r>
      <rPr>
        <strike/>
        <sz val="8"/>
        <color rgb="FFFF0000"/>
        <rFont val="Times New Roman Baltic"/>
        <charset val="186"/>
      </rPr>
      <t xml:space="preserve"> 243</t>
    </r>
  </si>
  <si>
    <r>
      <rPr>
        <b/>
        <sz val="8"/>
        <rFont val="Times New Roman Baltic"/>
        <charset val="186"/>
      </rPr>
      <t>255</t>
    </r>
    <r>
      <rPr>
        <strike/>
        <sz val="8"/>
        <color rgb="FFFF0000"/>
        <rFont val="Times New Roman Baltic"/>
        <charset val="186"/>
      </rPr>
      <t xml:space="preserve"> 244</t>
    </r>
  </si>
  <si>
    <r>
      <rPr>
        <b/>
        <sz val="8"/>
        <rFont val="Times New Roman Baltic"/>
        <charset val="186"/>
      </rPr>
      <t>256</t>
    </r>
    <r>
      <rPr>
        <strike/>
        <sz val="8"/>
        <color rgb="FFFF0000"/>
        <rFont val="Times New Roman Baltic"/>
        <charset val="186"/>
      </rPr>
      <t xml:space="preserve"> 245</t>
    </r>
  </si>
  <si>
    <r>
      <rPr>
        <b/>
        <sz val="8"/>
        <rFont val="Times New Roman Baltic"/>
        <charset val="186"/>
      </rPr>
      <t>257</t>
    </r>
    <r>
      <rPr>
        <strike/>
        <sz val="8"/>
        <color rgb="FFFF0000"/>
        <rFont val="Times New Roman Baltic"/>
        <charset val="186"/>
      </rPr>
      <t xml:space="preserve"> 246</t>
    </r>
  </si>
  <si>
    <r>
      <rPr>
        <b/>
        <sz val="8"/>
        <rFont val="Times New Roman Baltic"/>
        <charset val="186"/>
      </rPr>
      <t>258</t>
    </r>
    <r>
      <rPr>
        <strike/>
        <sz val="8"/>
        <color rgb="FFFF0000"/>
        <rFont val="Times New Roman Baltic"/>
        <charset val="186"/>
      </rPr>
      <t xml:space="preserve"> 247</t>
    </r>
  </si>
  <si>
    <r>
      <rPr>
        <b/>
        <sz val="8"/>
        <rFont val="Times New Roman Baltic"/>
        <charset val="186"/>
      </rPr>
      <t>259</t>
    </r>
    <r>
      <rPr>
        <strike/>
        <sz val="8"/>
        <color rgb="FFFF0000"/>
        <rFont val="Times New Roman Baltic"/>
        <charset val="186"/>
      </rPr>
      <t xml:space="preserve"> 248</t>
    </r>
  </si>
  <si>
    <r>
      <rPr>
        <b/>
        <sz val="8"/>
        <rFont val="Times New Roman Baltic"/>
        <charset val="186"/>
      </rPr>
      <t xml:space="preserve">260 </t>
    </r>
    <r>
      <rPr>
        <strike/>
        <sz val="8"/>
        <color rgb="FFFF0000"/>
        <rFont val="Times New Roman Baltic"/>
        <charset val="186"/>
      </rPr>
      <t>249</t>
    </r>
  </si>
  <si>
    <r>
      <rPr>
        <b/>
        <sz val="8"/>
        <rFont val="Times New Roman Baltic"/>
        <charset val="186"/>
      </rPr>
      <t>261</t>
    </r>
    <r>
      <rPr>
        <strike/>
        <sz val="8"/>
        <color rgb="FFFF0000"/>
        <rFont val="Times New Roman Baltic"/>
        <charset val="186"/>
      </rPr>
      <t xml:space="preserve"> 250</t>
    </r>
  </si>
  <si>
    <r>
      <rPr>
        <b/>
        <sz val="8"/>
        <rFont val="Times New Roman Baltic"/>
        <charset val="186"/>
      </rPr>
      <t xml:space="preserve">262 </t>
    </r>
    <r>
      <rPr>
        <strike/>
        <sz val="8"/>
        <color rgb="FFFF0000"/>
        <rFont val="Times New Roman Baltic"/>
        <charset val="186"/>
      </rPr>
      <t>251</t>
    </r>
  </si>
  <si>
    <r>
      <rPr>
        <b/>
        <sz val="8"/>
        <rFont val="Times New Roman Baltic"/>
        <charset val="186"/>
      </rPr>
      <t xml:space="preserve">263 </t>
    </r>
    <r>
      <rPr>
        <strike/>
        <sz val="8"/>
        <color rgb="FFFF0000"/>
        <rFont val="Times New Roman Baltic"/>
        <charset val="186"/>
      </rPr>
      <t>252</t>
    </r>
  </si>
  <si>
    <r>
      <rPr>
        <b/>
        <sz val="8"/>
        <rFont val="Times New Roman Baltic"/>
        <charset val="186"/>
      </rPr>
      <t xml:space="preserve">264 </t>
    </r>
    <r>
      <rPr>
        <strike/>
        <sz val="8"/>
        <color rgb="FFFF0000"/>
        <rFont val="Times New Roman Baltic"/>
        <charset val="186"/>
      </rPr>
      <t>253</t>
    </r>
  </si>
  <si>
    <r>
      <rPr>
        <b/>
        <sz val="8"/>
        <rFont val="Times New Roman Baltic"/>
        <charset val="186"/>
      </rPr>
      <t xml:space="preserve">265 </t>
    </r>
    <r>
      <rPr>
        <strike/>
        <sz val="8"/>
        <color rgb="FFFF0000"/>
        <rFont val="Times New Roman Baltic"/>
        <charset val="186"/>
      </rPr>
      <t>254</t>
    </r>
  </si>
  <si>
    <r>
      <rPr>
        <b/>
        <sz val="8"/>
        <rFont val="Times New Roman Baltic"/>
        <charset val="186"/>
      </rPr>
      <t>266</t>
    </r>
    <r>
      <rPr>
        <strike/>
        <sz val="8"/>
        <color rgb="FFFF0000"/>
        <rFont val="Times New Roman Baltic"/>
        <charset val="186"/>
      </rPr>
      <t xml:space="preserve"> 255</t>
    </r>
  </si>
  <si>
    <r>
      <rPr>
        <b/>
        <sz val="8"/>
        <rFont val="Times New Roman Baltic"/>
        <charset val="186"/>
      </rPr>
      <t>273</t>
    </r>
    <r>
      <rPr>
        <strike/>
        <sz val="8"/>
        <color rgb="FFFF0000"/>
        <rFont val="Times New Roman Baltic"/>
        <charset val="186"/>
      </rPr>
      <t xml:space="preserve"> 258</t>
    </r>
  </si>
  <si>
    <r>
      <rPr>
        <b/>
        <sz val="8"/>
        <rFont val="Times New Roman Baltic"/>
        <charset val="186"/>
      </rPr>
      <t>274</t>
    </r>
    <r>
      <rPr>
        <strike/>
        <sz val="8"/>
        <color rgb="FFFF0000"/>
        <rFont val="Times New Roman Baltic"/>
        <charset val="186"/>
      </rPr>
      <t xml:space="preserve"> 259</t>
    </r>
  </si>
  <si>
    <r>
      <rPr>
        <b/>
        <sz val="8"/>
        <rFont val="Times New Roman Baltic"/>
        <charset val="186"/>
      </rPr>
      <t xml:space="preserve">275 </t>
    </r>
    <r>
      <rPr>
        <strike/>
        <sz val="8"/>
        <color rgb="FFFF0000"/>
        <rFont val="Times New Roman Baltic"/>
        <charset val="186"/>
      </rPr>
      <t>260</t>
    </r>
  </si>
  <si>
    <r>
      <rPr>
        <b/>
        <sz val="8"/>
        <rFont val="Times New Roman Baltic"/>
        <charset val="186"/>
      </rPr>
      <t>276</t>
    </r>
    <r>
      <rPr>
        <strike/>
        <sz val="8"/>
        <color rgb="FFFF0000"/>
        <rFont val="Times New Roman Baltic"/>
        <charset val="186"/>
      </rPr>
      <t xml:space="preserve"> 261</t>
    </r>
  </si>
  <si>
    <r>
      <rPr>
        <b/>
        <sz val="8"/>
        <rFont val="Times New Roman Baltic"/>
        <charset val="186"/>
      </rPr>
      <t>277</t>
    </r>
    <r>
      <rPr>
        <strike/>
        <sz val="8"/>
        <color rgb="FFFF0000"/>
        <rFont val="Times New Roman Baltic"/>
        <charset val="186"/>
      </rPr>
      <t xml:space="preserve"> 262</t>
    </r>
  </si>
  <si>
    <r>
      <rPr>
        <b/>
        <sz val="8"/>
        <rFont val="Times New Roman Baltic"/>
        <charset val="186"/>
      </rPr>
      <t>278</t>
    </r>
    <r>
      <rPr>
        <strike/>
        <sz val="8"/>
        <color rgb="FFFF0000"/>
        <rFont val="Times New Roman Baltic"/>
        <charset val="186"/>
      </rPr>
      <t xml:space="preserve"> 263</t>
    </r>
  </si>
  <si>
    <r>
      <rPr>
        <b/>
        <sz val="8"/>
        <rFont val="Times New Roman Baltic"/>
        <charset val="186"/>
      </rPr>
      <t>279</t>
    </r>
    <r>
      <rPr>
        <strike/>
        <sz val="8"/>
        <color rgb="FFFF0000"/>
        <rFont val="Times New Roman Baltic"/>
        <charset val="186"/>
      </rPr>
      <t xml:space="preserve"> 264</t>
    </r>
  </si>
  <si>
    <r>
      <rPr>
        <b/>
        <sz val="8"/>
        <rFont val="Times New Roman Baltic"/>
        <charset val="186"/>
      </rPr>
      <t>280</t>
    </r>
    <r>
      <rPr>
        <strike/>
        <sz val="8"/>
        <color rgb="FFFF0000"/>
        <rFont val="Times New Roman Baltic"/>
        <charset val="186"/>
      </rPr>
      <t xml:space="preserve"> 265</t>
    </r>
  </si>
  <si>
    <r>
      <rPr>
        <b/>
        <sz val="8"/>
        <rFont val="Times New Roman Baltic"/>
        <charset val="186"/>
      </rPr>
      <t>281</t>
    </r>
    <r>
      <rPr>
        <strike/>
        <sz val="8"/>
        <color rgb="FFFF0000"/>
        <rFont val="Times New Roman Baltic"/>
        <charset val="186"/>
      </rPr>
      <t xml:space="preserve"> 266</t>
    </r>
  </si>
  <si>
    <r>
      <rPr>
        <b/>
        <sz val="8"/>
        <rFont val="Times New Roman Baltic"/>
        <charset val="186"/>
      </rPr>
      <t>282</t>
    </r>
    <r>
      <rPr>
        <strike/>
        <sz val="8"/>
        <color rgb="FFFF0000"/>
        <rFont val="Times New Roman Baltic"/>
        <charset val="186"/>
      </rPr>
      <t xml:space="preserve"> 267</t>
    </r>
  </si>
  <si>
    <r>
      <rPr>
        <b/>
        <sz val="8"/>
        <rFont val="Times New Roman Baltic"/>
        <charset val="186"/>
      </rPr>
      <t>283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268</t>
    </r>
  </si>
  <si>
    <r>
      <rPr>
        <b/>
        <sz val="8"/>
        <rFont val="Times New Roman Baltic"/>
        <charset val="186"/>
      </rPr>
      <t>284</t>
    </r>
    <r>
      <rPr>
        <strike/>
        <sz val="8"/>
        <color rgb="FFFF0000"/>
        <rFont val="Times New Roman Baltic"/>
        <charset val="186"/>
      </rPr>
      <t xml:space="preserve"> 269</t>
    </r>
  </si>
  <si>
    <r>
      <rPr>
        <b/>
        <sz val="8"/>
        <rFont val="Times New Roman Baltic"/>
        <charset val="186"/>
      </rPr>
      <t xml:space="preserve">285 </t>
    </r>
    <r>
      <rPr>
        <strike/>
        <sz val="8"/>
        <color rgb="FFFF0000"/>
        <rFont val="Times New Roman Baltic"/>
        <charset val="186"/>
      </rPr>
      <t>270</t>
    </r>
  </si>
  <si>
    <r>
      <rPr>
        <b/>
        <sz val="8"/>
        <rFont val="Times New Roman Baltic"/>
        <charset val="186"/>
      </rPr>
      <t xml:space="preserve">286 </t>
    </r>
    <r>
      <rPr>
        <strike/>
        <sz val="8"/>
        <color rgb="FFFF0000"/>
        <rFont val="Times New Roman Baltic"/>
        <charset val="186"/>
      </rPr>
      <t>271</t>
    </r>
  </si>
  <si>
    <r>
      <rPr>
        <b/>
        <sz val="8"/>
        <rFont val="Times New Roman Baltic"/>
        <charset val="186"/>
      </rPr>
      <t>287</t>
    </r>
    <r>
      <rPr>
        <strike/>
        <sz val="8"/>
        <color rgb="FFFF0000"/>
        <rFont val="Times New Roman Baltic"/>
        <charset val="186"/>
      </rPr>
      <t xml:space="preserve"> 272</t>
    </r>
  </si>
  <si>
    <r>
      <rPr>
        <b/>
        <sz val="8"/>
        <rFont val="Times New Roman Baltic"/>
        <charset val="186"/>
      </rPr>
      <t xml:space="preserve">288 </t>
    </r>
    <r>
      <rPr>
        <strike/>
        <sz val="8"/>
        <color rgb="FFFF0000"/>
        <rFont val="Times New Roman Baltic"/>
        <charset val="186"/>
      </rPr>
      <t>273</t>
    </r>
  </si>
  <si>
    <r>
      <rPr>
        <b/>
        <sz val="8"/>
        <rFont val="Times New Roman Baltic"/>
        <charset val="186"/>
      </rPr>
      <t xml:space="preserve">289 </t>
    </r>
    <r>
      <rPr>
        <strike/>
        <sz val="8"/>
        <color rgb="FFFF0000"/>
        <rFont val="Times New Roman Baltic"/>
        <charset val="186"/>
      </rPr>
      <t>274</t>
    </r>
  </si>
  <si>
    <r>
      <rPr>
        <b/>
        <sz val="8"/>
        <rFont val="Times New Roman Baltic"/>
        <charset val="186"/>
      </rPr>
      <t>290</t>
    </r>
    <r>
      <rPr>
        <strike/>
        <sz val="8"/>
        <color rgb="FFFF0000"/>
        <rFont val="Times New Roman Baltic"/>
        <charset val="186"/>
      </rPr>
      <t xml:space="preserve"> 275</t>
    </r>
  </si>
  <si>
    <r>
      <rPr>
        <b/>
        <sz val="8"/>
        <rFont val="Times New Roman Baltic"/>
        <charset val="186"/>
      </rPr>
      <t>291</t>
    </r>
    <r>
      <rPr>
        <strike/>
        <sz val="8"/>
        <color rgb="FFFF0000"/>
        <rFont val="Times New Roman Baltic"/>
        <charset val="186"/>
      </rPr>
      <t xml:space="preserve"> 276</t>
    </r>
  </si>
  <si>
    <r>
      <rPr>
        <b/>
        <sz val="8"/>
        <rFont val="Times New Roman Baltic"/>
        <charset val="186"/>
      </rPr>
      <t xml:space="preserve">292 </t>
    </r>
    <r>
      <rPr>
        <strike/>
        <sz val="8"/>
        <color rgb="FFFF0000"/>
        <rFont val="Times New Roman Baltic"/>
        <charset val="186"/>
      </rPr>
      <t>277</t>
    </r>
  </si>
  <si>
    <r>
      <rPr>
        <b/>
        <sz val="8"/>
        <rFont val="Times New Roman Baltic"/>
        <charset val="186"/>
      </rPr>
      <t xml:space="preserve">293 </t>
    </r>
    <r>
      <rPr>
        <strike/>
        <sz val="8"/>
        <color rgb="FFFF0000"/>
        <rFont val="Times New Roman Baltic"/>
        <charset val="186"/>
      </rPr>
      <t>278</t>
    </r>
  </si>
  <si>
    <r>
      <rPr>
        <b/>
        <sz val="8"/>
        <rFont val="Times New Roman Baltic"/>
        <charset val="186"/>
      </rPr>
      <t xml:space="preserve">294 </t>
    </r>
    <r>
      <rPr>
        <strike/>
        <sz val="8"/>
        <color rgb="FFFF0000"/>
        <rFont val="Times New Roman Baltic"/>
        <charset val="186"/>
      </rPr>
      <t>279</t>
    </r>
  </si>
  <si>
    <r>
      <rPr>
        <b/>
        <sz val="8"/>
        <rFont val="Times New Roman Baltic"/>
        <charset val="186"/>
      </rPr>
      <t>295</t>
    </r>
    <r>
      <rPr>
        <strike/>
        <sz val="8"/>
        <color rgb="FFFF0000"/>
        <rFont val="Times New Roman Baltic"/>
        <charset val="186"/>
      </rPr>
      <t xml:space="preserve"> 280</t>
    </r>
  </si>
  <si>
    <r>
      <rPr>
        <b/>
        <sz val="8"/>
        <rFont val="Times New Roman Baltic"/>
        <charset val="186"/>
      </rPr>
      <t xml:space="preserve">296 </t>
    </r>
    <r>
      <rPr>
        <strike/>
        <sz val="8"/>
        <color rgb="FFFF0000"/>
        <rFont val="Times New Roman Baltic"/>
        <charset val="186"/>
      </rPr>
      <t>281</t>
    </r>
  </si>
  <si>
    <r>
      <rPr>
        <b/>
        <sz val="8"/>
        <rFont val="Times New Roman Baltic"/>
        <charset val="186"/>
      </rPr>
      <t>297</t>
    </r>
    <r>
      <rPr>
        <strike/>
        <sz val="8"/>
        <color rgb="FFFF0000"/>
        <rFont val="Times New Roman Baltic"/>
        <charset val="186"/>
      </rPr>
      <t xml:space="preserve"> 282</t>
    </r>
  </si>
  <si>
    <r>
      <rPr>
        <b/>
        <sz val="8"/>
        <rFont val="Times New Roman Baltic"/>
        <charset val="186"/>
      </rPr>
      <t>298</t>
    </r>
    <r>
      <rPr>
        <strike/>
        <sz val="8"/>
        <color rgb="FFFF0000"/>
        <rFont val="Times New Roman Baltic"/>
        <charset val="186"/>
      </rPr>
      <t xml:space="preserve"> 283</t>
    </r>
  </si>
  <si>
    <r>
      <rPr>
        <b/>
        <sz val="8"/>
        <rFont val="Times New Roman Baltic"/>
        <charset val="186"/>
      </rPr>
      <t>299</t>
    </r>
    <r>
      <rPr>
        <strike/>
        <sz val="8"/>
        <color rgb="FFFF0000"/>
        <rFont val="Times New Roman Baltic"/>
        <charset val="186"/>
      </rPr>
      <t xml:space="preserve"> 284</t>
    </r>
  </si>
  <si>
    <r>
      <rPr>
        <b/>
        <sz val="8"/>
        <rFont val="Times New Roman Baltic"/>
        <charset val="186"/>
      </rPr>
      <t xml:space="preserve">300 </t>
    </r>
    <r>
      <rPr>
        <strike/>
        <sz val="8"/>
        <color rgb="FFFF0000"/>
        <rFont val="Times New Roman Baltic"/>
        <charset val="186"/>
      </rPr>
      <t>285</t>
    </r>
  </si>
  <si>
    <r>
      <rPr>
        <b/>
        <sz val="8"/>
        <rFont val="Times New Roman Baltic"/>
        <charset val="186"/>
      </rPr>
      <t>307</t>
    </r>
    <r>
      <rPr>
        <strike/>
        <sz val="8"/>
        <color rgb="FFFF0000"/>
        <rFont val="Times New Roman Baltic"/>
        <charset val="186"/>
      </rPr>
      <t xml:space="preserve"> 286</t>
    </r>
  </si>
  <si>
    <r>
      <rPr>
        <b/>
        <sz val="8"/>
        <rFont val="Times New Roman Baltic"/>
        <charset val="186"/>
      </rPr>
      <t>308</t>
    </r>
    <r>
      <rPr>
        <strike/>
        <sz val="8"/>
        <color rgb="FFFF0000"/>
        <rFont val="Times New Roman Baltic"/>
        <charset val="186"/>
      </rPr>
      <t xml:space="preserve"> 287</t>
    </r>
  </si>
  <si>
    <r>
      <rPr>
        <b/>
        <sz val="8"/>
        <rFont val="Times New Roman Baltic"/>
        <charset val="186"/>
      </rPr>
      <t>309</t>
    </r>
    <r>
      <rPr>
        <strike/>
        <sz val="8"/>
        <color rgb="FFFF0000"/>
        <rFont val="Times New Roman Baltic"/>
        <charset val="186"/>
      </rPr>
      <t xml:space="preserve"> 288</t>
    </r>
  </si>
  <si>
    <r>
      <rPr>
        <b/>
        <sz val="8"/>
        <rFont val="Times New Roman Baltic"/>
        <charset val="186"/>
      </rPr>
      <t>310</t>
    </r>
    <r>
      <rPr>
        <strike/>
        <sz val="8"/>
        <color rgb="FFFF0000"/>
        <rFont val="Times New Roman Baltic"/>
        <charset val="186"/>
      </rPr>
      <t xml:space="preserve"> 289</t>
    </r>
  </si>
  <si>
    <r>
      <rPr>
        <b/>
        <sz val="8"/>
        <rFont val="Times New Roman Baltic"/>
        <charset val="186"/>
      </rPr>
      <t>311</t>
    </r>
    <r>
      <rPr>
        <strike/>
        <sz val="8"/>
        <color rgb="FFFF0000"/>
        <rFont val="Times New Roman Baltic"/>
        <charset val="186"/>
      </rPr>
      <t xml:space="preserve"> 290</t>
    </r>
  </si>
  <si>
    <r>
      <rPr>
        <b/>
        <sz val="8"/>
        <rFont val="Times New Roman Baltic"/>
        <charset val="186"/>
      </rPr>
      <t xml:space="preserve">312 </t>
    </r>
    <r>
      <rPr>
        <strike/>
        <sz val="8"/>
        <color rgb="FFFF0000"/>
        <rFont val="Times New Roman Baltic"/>
        <charset val="186"/>
      </rPr>
      <t>291</t>
    </r>
  </si>
  <si>
    <r>
      <rPr>
        <b/>
        <sz val="8"/>
        <rFont val="Times New Roman Baltic"/>
        <charset val="186"/>
      </rPr>
      <t xml:space="preserve">313 </t>
    </r>
    <r>
      <rPr>
        <strike/>
        <sz val="8"/>
        <color rgb="FFFF0000"/>
        <rFont val="Times New Roman Baltic"/>
        <charset val="186"/>
      </rPr>
      <t>292</t>
    </r>
  </si>
  <si>
    <r>
      <rPr>
        <b/>
        <sz val="8"/>
        <rFont val="Times New Roman Baltic"/>
        <charset val="186"/>
      </rPr>
      <t>314</t>
    </r>
    <r>
      <rPr>
        <strike/>
        <sz val="8"/>
        <color rgb="FFFF0000"/>
        <rFont val="Times New Roman Baltic"/>
        <charset val="186"/>
      </rPr>
      <t xml:space="preserve"> 293</t>
    </r>
  </si>
  <si>
    <r>
      <rPr>
        <b/>
        <sz val="8"/>
        <rFont val="Times New Roman Baltic"/>
        <charset val="186"/>
      </rPr>
      <t xml:space="preserve">315 </t>
    </r>
    <r>
      <rPr>
        <strike/>
        <sz val="8"/>
        <color rgb="FFFF0000"/>
        <rFont val="Times New Roman Baltic"/>
        <charset val="186"/>
      </rPr>
      <t>294</t>
    </r>
  </si>
  <si>
    <r>
      <rPr>
        <b/>
        <sz val="8"/>
        <rFont val="Times New Roman Baltic"/>
        <charset val="186"/>
      </rPr>
      <t>316</t>
    </r>
    <r>
      <rPr>
        <strike/>
        <sz val="8"/>
        <color rgb="FFFF0000"/>
        <rFont val="Times New Roman Baltic"/>
        <charset val="186"/>
      </rPr>
      <t xml:space="preserve"> 295</t>
    </r>
  </si>
  <si>
    <r>
      <rPr>
        <b/>
        <sz val="8"/>
        <rFont val="Times New Roman Baltic"/>
        <charset val="186"/>
      </rPr>
      <t>317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296</t>
    </r>
  </si>
  <si>
    <r>
      <rPr>
        <b/>
        <sz val="8"/>
        <rFont val="Times New Roman Baltic"/>
        <charset val="186"/>
      </rPr>
      <t>318</t>
    </r>
    <r>
      <rPr>
        <strike/>
        <sz val="8"/>
        <color rgb="FFFF0000"/>
        <rFont val="Times New Roman Baltic"/>
        <charset val="186"/>
      </rPr>
      <t xml:space="preserve"> 297</t>
    </r>
  </si>
  <si>
    <r>
      <rPr>
        <b/>
        <sz val="8"/>
        <rFont val="Times New Roman Baltic"/>
        <charset val="186"/>
      </rPr>
      <t>319</t>
    </r>
    <r>
      <rPr>
        <strike/>
        <sz val="8"/>
        <color rgb="FFFF0000"/>
        <rFont val="Times New Roman Baltic"/>
        <charset val="186"/>
      </rPr>
      <t xml:space="preserve"> 298</t>
    </r>
  </si>
  <si>
    <r>
      <rPr>
        <b/>
        <sz val="8"/>
        <rFont val="Times New Roman Baltic"/>
        <charset val="186"/>
      </rPr>
      <t xml:space="preserve">320 </t>
    </r>
    <r>
      <rPr>
        <strike/>
        <sz val="8"/>
        <color rgb="FFFF0000"/>
        <rFont val="Times New Roman Baltic"/>
        <charset val="186"/>
      </rPr>
      <t>299</t>
    </r>
  </si>
  <si>
    <r>
      <rPr>
        <b/>
        <sz val="8"/>
        <rFont val="Times New Roman Baltic"/>
        <charset val="186"/>
      </rPr>
      <t>321</t>
    </r>
    <r>
      <rPr>
        <strike/>
        <sz val="8"/>
        <color rgb="FFFF0000"/>
        <rFont val="Times New Roman Baltic"/>
        <charset val="186"/>
      </rPr>
      <t xml:space="preserve"> 300</t>
    </r>
  </si>
  <si>
    <r>
      <rPr>
        <b/>
        <sz val="8"/>
        <rFont val="Times New Roman Baltic"/>
        <charset val="186"/>
      </rPr>
      <t>322</t>
    </r>
    <r>
      <rPr>
        <b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301</t>
    </r>
  </si>
  <si>
    <r>
      <rPr>
        <b/>
        <sz val="8"/>
        <rFont val="Times New Roman Baltic"/>
        <charset val="186"/>
      </rPr>
      <t>323</t>
    </r>
    <r>
      <rPr>
        <strike/>
        <sz val="8"/>
        <color rgb="FFFF0000"/>
        <rFont val="Times New Roman Baltic"/>
        <charset val="186"/>
      </rPr>
      <t xml:space="preserve"> 302</t>
    </r>
  </si>
  <si>
    <r>
      <rPr>
        <b/>
        <sz val="8"/>
        <rFont val="Times New Roman Baltic"/>
        <charset val="186"/>
      </rPr>
      <t>324</t>
    </r>
    <r>
      <rPr>
        <strike/>
        <sz val="8"/>
        <color rgb="FFFF0000"/>
        <rFont val="Times New Roman Baltic"/>
        <charset val="186"/>
      </rPr>
      <t xml:space="preserve"> 303</t>
    </r>
  </si>
  <si>
    <r>
      <rPr>
        <b/>
        <sz val="8"/>
        <rFont val="Times New Roman Baltic"/>
        <charset val="186"/>
      </rPr>
      <t>325</t>
    </r>
    <r>
      <rPr>
        <strike/>
        <sz val="8"/>
        <color rgb="FFFF0000"/>
        <rFont val="Times New Roman Baltic"/>
        <charset val="186"/>
      </rPr>
      <t xml:space="preserve"> 304</t>
    </r>
  </si>
  <si>
    <r>
      <rPr>
        <b/>
        <sz val="8"/>
        <rFont val="Times New Roman Baltic"/>
        <charset val="186"/>
      </rPr>
      <t>326</t>
    </r>
    <r>
      <rPr>
        <strike/>
        <sz val="8"/>
        <color rgb="FFFF0000"/>
        <rFont val="Times New Roman Baltic"/>
        <charset val="186"/>
      </rPr>
      <t xml:space="preserve"> 305</t>
    </r>
  </si>
  <si>
    <r>
      <rPr>
        <b/>
        <sz val="8"/>
        <rFont val="Times New Roman Baltic"/>
        <charset val="186"/>
      </rPr>
      <t xml:space="preserve">327 </t>
    </r>
    <r>
      <rPr>
        <strike/>
        <sz val="8"/>
        <color rgb="FFFF0000"/>
        <rFont val="Times New Roman Baltic"/>
        <charset val="186"/>
      </rPr>
      <t>306</t>
    </r>
  </si>
  <si>
    <r>
      <rPr>
        <b/>
        <sz val="8"/>
        <rFont val="Times New Roman Baltic"/>
        <charset val="186"/>
      </rPr>
      <t>329</t>
    </r>
    <r>
      <rPr>
        <strike/>
        <sz val="8"/>
        <color rgb="FFFF0000"/>
        <rFont val="Times New Roman Baltic"/>
        <charset val="186"/>
      </rPr>
      <t xml:space="preserve"> 307</t>
    </r>
  </si>
  <si>
    <t>Palūkanos</t>
  </si>
  <si>
    <t>Dotacijos užsienio valstybėms turtui įsigyti</t>
  </si>
  <si>
    <t>Dotacijos savivaldybėms einamiesiems tikslams</t>
  </si>
  <si>
    <t>Kitos išlaidos turtui įsigyti</t>
  </si>
  <si>
    <t>Pervedamos Europos sąjungos, kitos tarptautinės finansinės paramos ir bendrojo finansavimo lėšos investicijoms</t>
  </si>
  <si>
    <t>Vertybiniai popieriai (išpirkti)</t>
  </si>
  <si>
    <t xml:space="preserve">Grynieji pinigai ir indėliai </t>
  </si>
  <si>
    <t>Grynieji pinigai ir indėliai</t>
  </si>
  <si>
    <t>Prekių, skirtų parduoti arba perduoti įsigyjimo išlaidos</t>
  </si>
  <si>
    <t>Palūkanos nerezidentams</t>
  </si>
  <si>
    <t xml:space="preserve">Palūkanos rezidentams, kitiems nei valdžios sektorius (tik už tiesioginę skolą) </t>
  </si>
  <si>
    <t>Palūkanos valstybės biudžetui</t>
  </si>
  <si>
    <t>Palūkanos savivaldybių biudžetams</t>
  </si>
  <si>
    <t>Palūkanos nebiudžetiniams fondams</t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</si>
  <si>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 xml:space="preserve"> subjektams</t>
    </r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</si>
  <si>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subjektams</t>
    </r>
  </si>
  <si>
    <t>Dotacijos užsienio valstybėms einamiesiems tikslams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</si>
  <si>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</si>
  <si>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</si>
  <si>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</si>
  <si>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</si>
  <si>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</si>
  <si>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</si>
  <si>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</si>
  <si>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>Kitos išlaidos einamiesiems tikslams</t>
  </si>
  <si>
    <t xml:space="preserve">Kitos išlaidos kitiems einamiesiems tikslams </t>
  </si>
  <si>
    <t>Pervedamos Europos Sąjungos, kita tarptautinė finansinė parama ir bendrojo finansavimo lėšos einamiesiems tikslams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</si>
  <si>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</si>
  <si>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</si>
  <si>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</si>
  <si>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Žemės įsigyjimo išlaidos </t>
  </si>
  <si>
    <t>Pastatų ir statinių įsigyjimo išlaidos</t>
  </si>
  <si>
    <t>Negyvenamųjų pastatų įsigyjimo išlaidos</t>
  </si>
  <si>
    <t>Infrastruktūros ir kitų statinių įsigijimo išlaidos</t>
  </si>
  <si>
    <t>Mašinų ir įrenginių įsigyjimo išlaidos</t>
  </si>
  <si>
    <t>Transporto priemonių įsigyjimo išlaidos</t>
  </si>
  <si>
    <t>Kultūros ir kitų vertybių įsigyjimo išlaidos</t>
  </si>
  <si>
    <t>Muziejinių vertybių įsigyjimo išlaidos</t>
  </si>
  <si>
    <t>Kitų vertybių įsigyjimo išlaidos</t>
  </si>
  <si>
    <t>Kito ilgalaikio materialiojo turto įsigyjimo išlaidos</t>
  </si>
  <si>
    <t>Nematerialiojo turto kūrimo ir įsigijimo išlaidos</t>
  </si>
  <si>
    <t>Patentų įsigyjimo išlaidos</t>
  </si>
  <si>
    <t>Literatūros ir meno kūrinių įsigyjimo išlaidos</t>
  </si>
  <si>
    <t>Atsargų kūrimo ir įsigijimo išlaidos</t>
  </si>
  <si>
    <t>Strateginių ir neliečiamųjų atsargų įsigyjimo išlaidos</t>
  </si>
  <si>
    <t>Žaliavų ir medžiagų įsigyjimo išlaidos</t>
  </si>
  <si>
    <t>Pagamintos produkcijos įsigyjimo išlaidos</t>
  </si>
  <si>
    <t>Karinių atsargų įsigyjimo išlaidos</t>
  </si>
  <si>
    <t>Miškų, vaismedžių ir kitų augalų įsigyjimo išlaidos</t>
  </si>
  <si>
    <r>
      <t>Vertybiniai popieriai (įsigyti iš rezidentų)</t>
    </r>
    <r>
      <rPr>
        <strike/>
        <sz val="10"/>
        <color rgb="FFFF0000"/>
        <rFont val="Times New Roman Baltic"/>
        <charset val="186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</si>
  <si>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</si>
  <si>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</si>
  <si>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</si>
  <si>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</si>
  <si>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</si>
  <si>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</si>
  <si>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</si>
  <si>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</si>
  <si>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</si>
  <si>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>Kitos mokėtinos sumos (suteiktos)</t>
  </si>
  <si>
    <t>Kitos trumpalaikės mokėtinos sumos (suteiktos)</t>
  </si>
  <si>
    <t>Kitos ilgalaikės mokėtinos sumos (suteiktos)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</si>
  <si>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</si>
  <si>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</si>
  <si>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</si>
  <si>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</si>
  <si>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</si>
  <si>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</si>
  <si>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</si>
  <si>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</si>
  <si>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</si>
  <si>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</si>
  <si>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</si>
  <si>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</si>
  <si>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</si>
  <si>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</si>
  <si>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</si>
  <si>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</si>
  <si>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</si>
  <si>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</si>
  <si>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</si>
  <si>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rFont val="Times New Roman Baltic"/>
        <family val="1"/>
        <charset val="186"/>
      </rPr>
      <t/>
    </r>
  </si>
  <si>
    <t>Kitos mokėtinos sumos (grąžintos)</t>
  </si>
  <si>
    <t>Kitos trumpalaikės mokėtinos sumos (grąžintos)</t>
  </si>
  <si>
    <t>Ilgalaikės paskolos (grąžintos)</t>
  </si>
  <si>
    <t>Ilgalaikio turto finansinės nuomos (lizingo)  išlaidos</t>
  </si>
  <si>
    <t>Ilgalaikio turto finansinės nuomos (lizingo) išlaidos</t>
  </si>
  <si>
    <t>Žemės gelmių išteklių įsigyjimo išlaidos</t>
  </si>
  <si>
    <r>
      <t>Ilgalaikio turto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finansinės nuomos (lizingo) išlaidos</t>
    </r>
  </si>
  <si>
    <t>Socialinė parama (socialinės paramos pašalpos) ir rentos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</si>
  <si>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</si>
  <si>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</si>
  <si>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</si>
  <si>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</si>
  <si>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</si>
  <si>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</si>
  <si>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Ilgalaikio materialiojo turto kūrimo ir įsigijimo išlaidos</t>
  </si>
  <si>
    <t>Gyvenamųjų namų įsigyjimo išlaidos</t>
  </si>
  <si>
    <t>Kitų mašinų ir įrenginių įsigyjimo išlaidos</t>
  </si>
  <si>
    <t>Ginklų ir karinės įrangosį sigyjimo išlaidos</t>
  </si>
  <si>
    <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įsigyjimo išlaidos</t>
    </r>
  </si>
  <si>
    <t>Kito nematerialiojo turto įsigyjimo išlaidos</t>
  </si>
  <si>
    <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</si>
  <si>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Gyvulių ir kitų gyvūnų įsigyjimo išlaidos</t>
  </si>
  <si>
    <t>Mitybos išlaidos</t>
  </si>
  <si>
    <t>Medikamentų ir medicininių paslaugų įsigyjimo išlaidos</t>
  </si>
  <si>
    <t>Ryšių paslaugų įsigyjimo išlaidos</t>
  </si>
  <si>
    <t>Transporto išlaikymo  ir transporto paslaugų įsigyjimo išlaidos</t>
  </si>
  <si>
    <t>Aprangos ir patalynės įsigyjimo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</si>
  <si>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</si>
  <si>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</si>
  <si>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</si>
  <si>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išlaidos</t>
  </si>
  <si>
    <t>Kvalifikacijos kėlimo išlaidos</t>
  </si>
  <si>
    <t>Ekspertų ir konsultantų paslaugų įsigyjimo išlaidos</t>
  </si>
  <si>
    <t>Komunalinių paslaugų įsigyjimo išlaidos</t>
  </si>
  <si>
    <t>Informacinių technologijų prekių ir paslaugų įsigyjimo išlaidos</t>
  </si>
  <si>
    <t>Reprezentacinės išlaidos</t>
  </si>
  <si>
    <t>Kitų prekių ir paslaugų įsigyjimo išlaidos</t>
  </si>
  <si>
    <t>Prekių ir paslaugų naudojimo išlaidos</t>
  </si>
  <si>
    <t>Žemės nuoma</t>
  </si>
  <si>
    <t xml:space="preserve">Pridėtinės vertės mokesčio nuosavi ištekliai </t>
  </si>
  <si>
    <t>Subsidijos iš Europos Sąjungos, kitos tarptautinės finansinės paramos lėšų (ne valdžios sektoriui)</t>
  </si>
  <si>
    <t xml:space="preserve">Pervedamos Europos Sąjungos, kitos tarptautinės  finansinės paramos ir bendrojo finansavimo lėšos </t>
  </si>
  <si>
    <t xml:space="preserve">Pervedamos Europos sąjungos, kitos tarptautinės finansinės paramos ir bendrojo finansavimo lėšos investicijoms, skirtoms savivaldybėms </t>
  </si>
  <si>
    <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</si>
  <si>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Nebaigtos gaminti produkcijos  įsigyjimo išlaidos</t>
  </si>
  <si>
    <t>Vidaus finansinio turto padidėjimo išlaidos (investavimas į rezidentus išlaidos)</t>
  </si>
  <si>
    <t>Užsienio finansinio turto padidėjimo išlaidos (investavimas į nerezidentus išlaidos)</t>
  </si>
  <si>
    <t xml:space="preserve">Finansinių įsipareigojimų vykdymo išlaidos (grąžintos skolos) </t>
  </si>
  <si>
    <t>Vidaus finansinių įsipareigojimų vykdymo išlaidos ( kreditoriams rezidentams grąžintos skolos)</t>
  </si>
  <si>
    <t>Užsienio finansinių įsipareigojimų vykdymo išlaidos (kreditoriams nerezidentams grąžintos skolos)</t>
  </si>
  <si>
    <t>Transporto išlaikymo  ir transporto paslaugų įsigijimo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</si>
  <si>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</si>
  <si>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</si>
  <si>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</si>
  <si>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Kitų prekių ir paslaugų įsigijimo išlaidos</t>
  </si>
  <si>
    <t xml:space="preserve"> MATERIALIOJO IR NEMATERIALIOJO TURTO ĮSIGIJIMO, FINANSINIO TURTO PADIDĖJIMO IR FINANSINIŲ ĮSIPAREIGOJIMŲ VYKDYMO IŠLAIDOS</t>
  </si>
  <si>
    <t>Pastatų ir statinių įsigijimo išlaidos</t>
  </si>
  <si>
    <t>Gyvenamųjų namų įsigijimo išlaidos</t>
  </si>
  <si>
    <t>Negyvenamųjų pastatų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</si>
  <si>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</si>
  <si>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</si>
  <si>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</si>
  <si>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</si>
  <si>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</si>
  <si>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</si>
  <si>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t>Kitų vertybių įsigijimo išlaidos</t>
  </si>
  <si>
    <t>Kito ilgalaikio materialiojo turto įsigijimo išlaidos</t>
  </si>
  <si>
    <t>Patentų įsigijimo išlaidos</t>
  </si>
  <si>
    <t>Literatūros ir meno kūrinių įsigijimo išlaidos</t>
  </si>
  <si>
    <t>Kito nematerialiojo turto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</si>
  <si>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</si>
  <si>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</si>
  <si>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</si>
  <si>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</si>
  <si>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</si>
  <si>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Karinių atsargų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</si>
  <si>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</si>
  <si>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</si>
  <si>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</si>
  <si>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 xml:space="preserve">Žemės įsigijimo išlaidos </t>
  </si>
  <si>
    <t>Prekių ir paslaugų įsigijimo  išlaidos</t>
  </si>
  <si>
    <t>Medikamentų ir medicininių prekių bei paslaugų įsigijimo išlaidos</t>
  </si>
  <si>
    <t>Ryšių įrangos ir ryšių paslaugų įsigijimo išlaidos</t>
  </si>
  <si>
    <t>Aprangos ir patalynės įsigijimo bei priežiūros išlaidos</t>
  </si>
  <si>
    <t>Materialiojo turto paprastojo remonto prekių ir paslaugų įsigijimo išlaidos</t>
  </si>
  <si>
    <t>Kompiuterinės techninės ir elektroninių ryšių įrangos įsigijimo išlaidos</t>
  </si>
  <si>
    <t>Valiutos kurso įtaka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</si>
  <si>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</si>
  <si>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</si>
  <si>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</si>
  <si>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</si>
  <si>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</si>
  <si>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>Vidaus finansinio turto padidėjimo išlaidos (investavimo į rezidentus išlaidos)</t>
  </si>
  <si>
    <t>Užsienio finansinio turto padidėjimo išlaidos (investavimo į nerezidentus išlaidos)</t>
  </si>
  <si>
    <t>Neperdirbto plastiko atliekų nuosavi ištekliai</t>
  </si>
  <si>
    <t>PATVIRTINTA</t>
  </si>
  <si>
    <t>(Biudžeto išlaidų sąmatos vykdymo 20__ m. _______ d. metinės, ketvirtinės ataskaitos forma Nr. 2)</t>
  </si>
  <si>
    <r>
      <t>Finansinio turto padidėjimo išlaidos (finansinio turto</t>
    </r>
    <r>
      <rPr>
        <b/>
        <sz val="10"/>
        <color rgb="FFFF0000"/>
        <rFont val="Times New Roman Baltic"/>
        <charset val="186"/>
      </rPr>
      <t xml:space="preserve"> įsigijimo ar </t>
    </r>
    <r>
      <rPr>
        <b/>
        <sz val="10"/>
        <rFont val="Times New Roman Baltic"/>
        <charset val="186"/>
      </rPr>
      <t>investavimo išlaidos)</t>
    </r>
  </si>
  <si>
    <t>Finansinio turto padidėjimo išlaidos (finansinio turto įsigijimo ar investavimo išlaidos)</t>
  </si>
  <si>
    <r>
      <t xml:space="preserve">  (finansinę apskaitą tvarkančio asmens</t>
    </r>
    <r>
      <rPr>
        <b/>
        <sz val="8"/>
        <rFont val="Times New Roman Baltic"/>
        <charset val="186"/>
      </rPr>
      <t>,</t>
    </r>
    <r>
      <rPr>
        <sz val="8"/>
        <rFont val="Times New Roman Baltic"/>
        <charset val="186"/>
      </rPr>
      <t xml:space="preserve"> centralizuotos apskaitos įstaigos vadovo arba jo įgalioto asmens pareigų pavadinimas)</t>
    </r>
  </si>
  <si>
    <t>Palūkanos kitiems valdžios sektoriaus  subjektams</t>
  </si>
  <si>
    <t>Palūkanos kitiems valdžios sektoriaus subjektams</t>
  </si>
  <si>
    <t>Antikvarinių ir kitų meno kūrinių įsigijimo išlaidos</t>
  </si>
  <si>
    <r>
      <t>Kompiuterinės programinės įrangos ir kompiuterinės programinės įrangos licencijų</t>
    </r>
    <r>
      <rPr>
        <strike/>
        <sz val="1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</si>
  <si>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Prekių, skirtų parduoti arba perduoti, įsigijimo išlaidos</t>
  </si>
  <si>
    <r>
      <t>Biologinio turto ir žemės gelmių  išteklių</t>
    </r>
    <r>
      <rPr>
        <strike/>
        <sz val="1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</si>
  <si>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Vidaus finansinių įsipareigojimų vykdymo išlaidos (kreditoriams rezidentams grąžintos skolos)</t>
  </si>
  <si>
    <t>2022 m. rugpjūčio 30 d. įsakymo Nr. 1K-301 redakcija)</t>
  </si>
  <si>
    <t>ELEKTRĖNŲ SAV VIEVIO GIMNAZIJA ,190669038 ŠVIESOS 4A VIEVIS</t>
  </si>
  <si>
    <t>DIREKTORIUS</t>
  </si>
  <si>
    <t>GINTARAS DOBILAITIS</t>
  </si>
  <si>
    <t>VYR BUHALTERĖ</t>
  </si>
  <si>
    <t>JANĖ DAMBRAUSKIENĖ</t>
  </si>
  <si>
    <t>2022_ M.GRUODŽIO MĖN 31  D.</t>
  </si>
  <si>
    <t>METINĖ</t>
  </si>
  <si>
    <t>SUVESTINĖ</t>
  </si>
  <si>
    <t>2023-01-04 Nr AS-12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</si>
</sst>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2">
    <font>
      <sz val="10"/>
      <name val="Arial"/>
      <charset val="186"/>
    </font>
    <font>
      <sz val="10"/>
      <name val="Arial"/>
      <family val="2"/>
      <charset val="186"/>
    </font>
    <font>
      <sz val="10"/>
      <name val="TimesLT"/>
      <charset val="186"/>
    </font>
    <font>
      <sz val="8"/>
      <name val="Times New Roman Baltic"/>
      <family val="1"/>
      <charset val="186"/>
    </font>
    <font>
      <i/>
      <sz val="8"/>
      <name val="Times New Roman Baltic"/>
      <family val="1"/>
      <charset val="186"/>
    </font>
    <font>
      <sz val="9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8"/>
      <name val="Arial"/>
      <family val="2"/>
      <charset val="186"/>
    </font>
    <font>
      <sz val="12"/>
      <name val="Times New Roman Baltic"/>
      <family val="1"/>
      <charset val="186"/>
    </font>
    <font>
      <b/>
      <sz val="12"/>
      <name val="Times New Roman Baltic"/>
      <family val="1"/>
      <charset val="186"/>
    </font>
    <font>
      <i/>
      <sz val="8"/>
      <name val="Times New Roman Baltic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name val="Times New Roman Baltic"/>
      <charset val="186"/>
    </font>
    <font>
      <i/>
      <sz val="10"/>
      <name val="Times New Roman Baltic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8"/>
      <name val="Times New Roman Baltic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vertAlign val="superscript"/>
      <sz val="12"/>
      <name val="Times New Roman"/>
      <family val="1"/>
      <charset val="186"/>
    </font>
    <font>
      <strike/>
      <sz val="8"/>
      <name val="Times New Roman Baltic"/>
      <charset val="186"/>
    </font>
    <font>
      <strike/>
      <sz val="8"/>
      <color rgb="FFFF0000"/>
      <name val="Times New Roman Baltic"/>
      <charset val="186"/>
    </font>
    <font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charset val="186"/>
    </font>
    <font>
      <strike/>
      <sz val="10"/>
      <name val="Times New Roman Baltic"/>
      <charset val="186"/>
    </font>
    <font>
      <b/>
      <strike/>
      <sz val="10"/>
      <color rgb="FFFF0000"/>
      <name val="Times New Roman Baltic"/>
      <charset val="186"/>
    </font>
    <font>
      <sz val="10"/>
      <color rgb="FFFF0000"/>
      <name val="Times New Roman Baltic"/>
      <charset val="186"/>
    </font>
    <font>
      <b/>
      <strike/>
      <sz val="10"/>
      <name val="Times New Roman Baltic"/>
      <charset val="186"/>
    </font>
    <font>
      <sz val="10"/>
      <color theme="3" tint="0.39997558519241921"/>
      <name val="Times New Roman Baltic"/>
      <family val="1"/>
      <charset val="186"/>
    </font>
    <font>
      <b/>
      <sz val="10"/>
      <color theme="3" tint="0.39997558519241921"/>
      <name val="Times New Roman Baltic"/>
      <charset val="186"/>
    </font>
    <font>
      <b/>
      <strike/>
      <sz val="10"/>
      <color theme="3" tint="0.39997558519241921"/>
      <name val="Times New Roman Baltic"/>
      <charset val="186"/>
    </font>
    <font>
      <sz val="8"/>
      <color rgb="FFFF0000"/>
      <name val="Times New Roman Baltic"/>
      <charset val="186"/>
    </font>
    <font>
      <b/>
      <sz val="8"/>
      <name val="Times New Roman Baltic"/>
      <charset val="186"/>
    </font>
    <font>
      <b/>
      <strike/>
      <sz val="8"/>
      <color rgb="FFFF0000"/>
      <name val="Times New Roman Baltic"/>
      <charset val="186"/>
    </font>
    <font>
      <b/>
      <sz val="8"/>
      <color theme="1"/>
      <name val="Times New Roman Baltic"/>
      <charset val="186"/>
    </font>
    <font>
      <b/>
      <sz val="8"/>
      <color rgb="FFFF0000"/>
      <name val="Times New Roman Baltic"/>
      <charset val="186"/>
    </font>
    <font>
      <sz val="8"/>
      <color rgb="FFFF0000"/>
      <name val="Times New Roman Baltic"/>
      <family val="1"/>
      <charset val="186"/>
    </font>
    <font>
      <strike/>
      <sz val="8"/>
      <color rgb="FFFF0000"/>
      <name val="Times New Roman Baltic"/>
      <family val="1"/>
      <charset val="186"/>
    </font>
    <font>
      <sz val="12"/>
      <name val="Times New Roman"/>
      <family val="1"/>
      <charset val="186"/>
    </font>
    <font>
      <b/>
      <sz val="8"/>
      <name val="Times New Roman Baltic"/>
      <family val="1"/>
      <charset val="186"/>
    </font>
    <font>
      <b/>
      <sz val="12"/>
      <name val="Arial"/>
      <family val="2"/>
      <charset val="186"/>
    </font>
    <font>
      <b/>
      <sz val="10"/>
      <color rgb="FFFF0000"/>
      <name val="Times New Roman Baltic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44">
    <xf numFmtId="0" fontId="0" fillId="0" borderId="0" xfId="0"/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Border="1"/>
    <xf numFmtId="0" fontId="8" fillId="0" borderId="0" xfId="0" applyFont="1" applyBorder="1" applyAlignment="1"/>
    <xf numFmtId="0" fontId="8" fillId="0" borderId="0" xfId="1" applyFont="1" applyBorder="1" applyAlignment="1"/>
    <xf numFmtId="164" fontId="4" fillId="0" borderId="0" xfId="2" applyNumberFormat="1" applyFont="1" applyBorder="1" applyAlignment="1" applyProtection="1">
      <alignment horizontal="right" vertical="center"/>
    </xf>
    <xf numFmtId="164" fontId="6" fillId="0" borderId="0" xfId="2" applyNumberFormat="1" applyFont="1" applyBorder="1" applyAlignment="1" applyProtection="1">
      <alignment horizontal="left" vertical="center" wrapText="1"/>
    </xf>
    <xf numFmtId="164" fontId="6" fillId="0" borderId="0" xfId="2" applyNumberFormat="1" applyFont="1" applyBorder="1" applyAlignment="1" applyProtection="1">
      <alignment horizontal="left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top" wrapText="1"/>
    </xf>
    <xf numFmtId="0" fontId="17" fillId="0" borderId="0" xfId="1" applyFont="1"/>
    <xf numFmtId="0" fontId="8" fillId="0" borderId="0" xfId="1" applyFont="1" applyFill="1"/>
    <xf numFmtId="0" fontId="8" fillId="0" borderId="0" xfId="1" applyFont="1" applyBorder="1" applyAlignment="1">
      <alignment horizontal="center"/>
    </xf>
    <xf numFmtId="3" fontId="8" fillId="0" borderId="1" xfId="1" applyNumberFormat="1" applyFont="1" applyBorder="1" applyAlignment="1" applyProtection="1"/>
    <xf numFmtId="1" fontId="8" fillId="0" borderId="1" xfId="1" applyNumberFormat="1" applyFont="1" applyBorder="1" applyAlignment="1" applyProtection="1"/>
    <xf numFmtId="164" fontId="6" fillId="0" borderId="0" xfId="2" applyNumberFormat="1" applyFont="1" applyBorder="1" applyAlignment="1" applyProtection="1">
      <alignment horizontal="right" vertical="center"/>
    </xf>
    <xf numFmtId="164" fontId="15" fillId="0" borderId="0" xfId="2" applyNumberFormat="1" applyFont="1" applyBorder="1" applyAlignment="1" applyProtection="1">
      <alignment horizontal="left" vertical="center" wrapText="1"/>
    </xf>
    <xf numFmtId="0" fontId="11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2" xfId="1" applyFont="1" applyBorder="1"/>
    <xf numFmtId="0" fontId="3" fillId="0" borderId="0" xfId="1" applyFont="1" applyBorder="1"/>
    <xf numFmtId="0" fontId="0" fillId="0" borderId="0" xfId="0" applyBorder="1" applyAlignment="1">
      <alignment wrapText="1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14" fillId="0" borderId="0" xfId="1" applyFont="1" applyBorder="1" applyAlignment="1">
      <alignment horizontal="left" vertical="center"/>
    </xf>
    <xf numFmtId="0" fontId="8" fillId="0" borderId="3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vertical="top" wrapText="1"/>
    </xf>
    <xf numFmtId="0" fontId="8" fillId="0" borderId="4" xfId="1" applyFont="1" applyFill="1" applyBorder="1" applyAlignment="1">
      <alignment vertical="top" wrapText="1"/>
    </xf>
    <xf numFmtId="0" fontId="17" fillId="0" borderId="5" xfId="1" applyFont="1" applyFill="1" applyBorder="1" applyAlignment="1">
      <alignment vertical="top" wrapText="1"/>
    </xf>
    <xf numFmtId="0" fontId="8" fillId="0" borderId="6" xfId="1" applyFont="1" applyFill="1" applyBorder="1" applyAlignment="1">
      <alignment horizontal="center" vertical="top" wrapText="1"/>
    </xf>
    <xf numFmtId="0" fontId="8" fillId="0" borderId="7" xfId="1" applyFont="1" applyFill="1" applyBorder="1" applyAlignment="1">
      <alignment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1" fontId="8" fillId="0" borderId="8" xfId="1" applyNumberFormat="1" applyFont="1" applyBorder="1" applyAlignment="1">
      <alignment horizontal="center" vertical="top" wrapText="1"/>
    </xf>
    <xf numFmtId="0" fontId="8" fillId="0" borderId="7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8" fillId="0" borderId="8" xfId="1" applyFont="1" applyFill="1" applyBorder="1" applyAlignment="1">
      <alignment horizontal="center" vertical="top" wrapText="1"/>
    </xf>
    <xf numFmtId="0" fontId="17" fillId="0" borderId="4" xfId="1" applyFont="1" applyFill="1" applyBorder="1" applyAlignment="1">
      <alignment vertical="top" wrapText="1"/>
    </xf>
    <xf numFmtId="0" fontId="8" fillId="0" borderId="1" xfId="1" applyFont="1" applyBorder="1" applyAlignment="1">
      <alignment vertical="top" wrapText="1"/>
    </xf>
    <xf numFmtId="0" fontId="8" fillId="0" borderId="9" xfId="1" applyFont="1" applyFill="1" applyBorder="1" applyAlignment="1">
      <alignment vertical="top" wrapText="1"/>
    </xf>
    <xf numFmtId="0" fontId="8" fillId="0" borderId="9" xfId="1" applyFont="1" applyBorder="1" applyAlignment="1">
      <alignment vertical="top" wrapText="1"/>
    </xf>
    <xf numFmtId="0" fontId="17" fillId="0" borderId="1" xfId="1" applyFont="1" applyFill="1" applyBorder="1" applyAlignment="1">
      <alignment vertical="top" wrapText="1"/>
    </xf>
    <xf numFmtId="0" fontId="8" fillId="0" borderId="10" xfId="1" applyFont="1" applyFill="1" applyBorder="1" applyAlignment="1">
      <alignment vertical="top" wrapText="1"/>
    </xf>
    <xf numFmtId="0" fontId="8" fillId="0" borderId="8" xfId="1" applyFont="1" applyFill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18" fillId="0" borderId="8" xfId="1" applyFont="1" applyFill="1" applyBorder="1" applyAlignment="1">
      <alignment vertical="top" wrapText="1"/>
    </xf>
    <xf numFmtId="0" fontId="8" fillId="0" borderId="11" xfId="1" applyFont="1" applyFill="1" applyBorder="1" applyAlignment="1">
      <alignment vertical="top" wrapText="1"/>
    </xf>
    <xf numFmtId="0" fontId="8" fillId="0" borderId="11" xfId="1" applyFont="1" applyBorder="1" applyAlignment="1">
      <alignment vertical="top" wrapText="1"/>
    </xf>
    <xf numFmtId="0" fontId="17" fillId="0" borderId="8" xfId="1" applyFont="1" applyFill="1" applyBorder="1" applyAlignment="1">
      <alignment vertical="top" wrapText="1"/>
    </xf>
    <xf numFmtId="0" fontId="8" fillId="0" borderId="6" xfId="1" applyFont="1" applyFill="1" applyBorder="1" applyAlignment="1">
      <alignment vertical="top" wrapText="1"/>
    </xf>
    <xf numFmtId="0" fontId="8" fillId="0" borderId="9" xfId="1" applyFont="1" applyFill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17" fillId="0" borderId="1" xfId="1" applyFont="1" applyFill="1" applyBorder="1" applyAlignment="1">
      <alignment horizontal="center" vertical="top" wrapText="1"/>
    </xf>
    <xf numFmtId="0" fontId="8" fillId="0" borderId="10" xfId="1" applyFont="1" applyFill="1" applyBorder="1" applyAlignment="1">
      <alignment horizontal="center" vertical="top" wrapText="1"/>
    </xf>
    <xf numFmtId="0" fontId="8" fillId="0" borderId="12" xfId="1" applyFont="1" applyFill="1" applyBorder="1" applyAlignment="1">
      <alignment vertical="top" wrapText="1"/>
    </xf>
    <xf numFmtId="0" fontId="8" fillId="0" borderId="12" xfId="1" applyFont="1" applyBorder="1" applyAlignment="1">
      <alignment vertical="top" wrapText="1"/>
    </xf>
    <xf numFmtId="0" fontId="8" fillId="0" borderId="0" xfId="1" applyFont="1" applyFill="1" applyBorder="1" applyAlignment="1">
      <alignment vertical="top" wrapText="1"/>
    </xf>
    <xf numFmtId="0" fontId="8" fillId="0" borderId="0" xfId="1" applyFont="1" applyBorder="1" applyAlignment="1">
      <alignment vertical="top" wrapText="1"/>
    </xf>
    <xf numFmtId="0" fontId="17" fillId="0" borderId="12" xfId="1" applyFont="1" applyFill="1" applyBorder="1" applyAlignment="1">
      <alignment vertical="top" wrapText="1"/>
    </xf>
    <xf numFmtId="0" fontId="8" fillId="0" borderId="2" xfId="1" applyFont="1" applyFill="1" applyBorder="1" applyAlignment="1">
      <alignment vertical="top" wrapText="1"/>
    </xf>
    <xf numFmtId="0" fontId="8" fillId="0" borderId="5" xfId="1" applyFont="1" applyFill="1" applyBorder="1" applyAlignment="1">
      <alignment vertical="top" wrapText="1"/>
    </xf>
    <xf numFmtId="0" fontId="8" fillId="0" borderId="3" xfId="1" applyFont="1" applyFill="1" applyBorder="1" applyAlignment="1">
      <alignment vertical="top" wrapText="1"/>
    </xf>
    <xf numFmtId="0" fontId="8" fillId="0" borderId="13" xfId="1" applyFont="1" applyFill="1" applyBorder="1" applyAlignment="1">
      <alignment vertical="top" wrapText="1"/>
    </xf>
    <xf numFmtId="0" fontId="8" fillId="0" borderId="14" xfId="1" applyFont="1" applyFill="1" applyBorder="1" applyAlignment="1">
      <alignment vertical="top" wrapText="1"/>
    </xf>
    <xf numFmtId="0" fontId="17" fillId="0" borderId="2" xfId="1" applyFont="1" applyFill="1" applyBorder="1" applyAlignment="1">
      <alignment vertical="top" wrapText="1"/>
    </xf>
    <xf numFmtId="0" fontId="17" fillId="0" borderId="8" xfId="1" applyFont="1" applyFill="1" applyBorder="1" applyAlignment="1">
      <alignment horizontal="center" vertical="top" wrapText="1"/>
    </xf>
    <xf numFmtId="0" fontId="8" fillId="0" borderId="11" xfId="1" applyFont="1" applyFill="1" applyBorder="1" applyAlignment="1">
      <alignment horizontal="center" vertical="top" wrapText="1"/>
    </xf>
    <xf numFmtId="0" fontId="8" fillId="0" borderId="13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vertical="top" wrapText="1"/>
    </xf>
    <xf numFmtId="0" fontId="8" fillId="0" borderId="15" xfId="1" applyFont="1" applyFill="1" applyBorder="1" applyAlignment="1">
      <alignment vertical="top" wrapText="1"/>
    </xf>
    <xf numFmtId="0" fontId="17" fillId="0" borderId="10" xfId="1" applyFont="1" applyFill="1" applyBorder="1" applyAlignment="1">
      <alignment vertical="top" wrapText="1"/>
    </xf>
    <xf numFmtId="0" fontId="8" fillId="0" borderId="14" xfId="1" applyFont="1" applyBorder="1" applyAlignment="1">
      <alignment vertical="top" wrapText="1"/>
    </xf>
    <xf numFmtId="0" fontId="8" fillId="0" borderId="13" xfId="1" applyFont="1" applyBorder="1" applyAlignment="1">
      <alignment vertical="top" wrapText="1"/>
    </xf>
    <xf numFmtId="0" fontId="17" fillId="0" borderId="12" xfId="1" applyFont="1" applyBorder="1" applyAlignment="1">
      <alignment vertical="top" wrapText="1"/>
    </xf>
    <xf numFmtId="0" fontId="17" fillId="0" borderId="1" xfId="1" applyFont="1" applyBorder="1" applyAlignment="1">
      <alignment vertical="top" wrapText="1"/>
    </xf>
    <xf numFmtId="0" fontId="8" fillId="0" borderId="8" xfId="1" applyFont="1" applyBorder="1"/>
    <xf numFmtId="0" fontId="18" fillId="0" borderId="8" xfId="1" applyFont="1" applyFill="1" applyBorder="1" applyAlignment="1">
      <alignment horizontal="center" vertical="top" wrapText="1"/>
    </xf>
    <xf numFmtId="0" fontId="8" fillId="0" borderId="2" xfId="1" applyFont="1" applyBorder="1"/>
    <xf numFmtId="0" fontId="8" fillId="0" borderId="2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vertical="top" wrapText="1"/>
    </xf>
    <xf numFmtId="0" fontId="7" fillId="0" borderId="1" xfId="1" applyFont="1" applyFill="1" applyBorder="1" applyAlignment="1">
      <alignment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13" xfId="1" applyFont="1" applyBorder="1" applyAlignment="1">
      <alignment horizontal="center" vertical="top" wrapText="1"/>
    </xf>
    <xf numFmtId="0" fontId="17" fillId="0" borderId="8" xfId="1" applyFont="1" applyBorder="1" applyAlignment="1">
      <alignment horizontal="center" vertical="top" wrapText="1"/>
    </xf>
    <xf numFmtId="0" fontId="8" fillId="0" borderId="12" xfId="1" applyFont="1" applyFill="1" applyBorder="1" applyAlignment="1">
      <alignment horizontal="center" vertical="top" wrapText="1"/>
    </xf>
    <xf numFmtId="0" fontId="17" fillId="0" borderId="8" xfId="1" applyFont="1" applyBorder="1" applyAlignment="1">
      <alignment vertical="top" wrapText="1"/>
    </xf>
    <xf numFmtId="0" fontId="8" fillId="0" borderId="3" xfId="1" applyFont="1" applyBorder="1" applyAlignment="1">
      <alignment vertical="top" wrapText="1"/>
    </xf>
    <xf numFmtId="0" fontId="8" fillId="0" borderId="3" xfId="1" applyFont="1" applyBorder="1" applyAlignment="1">
      <alignment horizontal="center" vertical="top" wrapText="1"/>
    </xf>
    <xf numFmtId="0" fontId="8" fillId="0" borderId="6" xfId="1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8" fillId="0" borderId="10" xfId="1" applyFont="1" applyBorder="1" applyAlignment="1">
      <alignment vertical="top" wrapText="1"/>
    </xf>
    <xf numFmtId="0" fontId="17" fillId="0" borderId="0" xfId="1" applyFont="1" applyBorder="1"/>
    <xf numFmtId="0" fontId="8" fillId="0" borderId="0" xfId="1" applyFont="1" applyBorder="1" applyAlignment="1">
      <alignment horizontal="left"/>
    </xf>
    <xf numFmtId="0" fontId="8" fillId="0" borderId="4" xfId="1" applyFont="1" applyBorder="1"/>
    <xf numFmtId="0" fontId="8" fillId="0" borderId="1" xfId="1" applyFont="1" applyBorder="1"/>
    <xf numFmtId="0" fontId="8" fillId="0" borderId="12" xfId="1" applyFont="1" applyBorder="1"/>
    <xf numFmtId="0" fontId="8" fillId="0" borderId="1" xfId="1" applyFont="1" applyBorder="1" applyAlignment="1">
      <alignment horizontal="center"/>
    </xf>
    <xf numFmtId="0" fontId="8" fillId="0" borderId="5" xfId="1" applyFont="1" applyBorder="1" applyAlignment="1">
      <alignment vertical="top" wrapText="1"/>
    </xf>
    <xf numFmtId="0" fontId="8" fillId="0" borderId="11" xfId="1" applyFont="1" applyBorder="1" applyAlignment="1">
      <alignment horizontal="center" vertical="top" wrapText="1"/>
    </xf>
    <xf numFmtId="0" fontId="9" fillId="0" borderId="0" xfId="1" applyFont="1" applyBorder="1" applyAlignment="1" applyProtection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/>
    <xf numFmtId="0" fontId="8" fillId="0" borderId="0" xfId="1" applyFont="1" applyBorder="1" applyAlignment="1">
      <alignment vertical="top"/>
    </xf>
    <xf numFmtId="0" fontId="8" fillId="0" borderId="0" xfId="1" applyFont="1" applyFill="1" applyBorder="1"/>
    <xf numFmtId="0" fontId="6" fillId="0" borderId="0" xfId="1" applyFont="1" applyFill="1" applyBorder="1"/>
    <xf numFmtId="164" fontId="7" fillId="2" borderId="8" xfId="1" applyNumberFormat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7" fillId="2" borderId="9" xfId="1" applyNumberFormat="1" applyFont="1" applyFill="1" applyBorder="1" applyAlignment="1">
      <alignment horizontal="right" vertical="center" wrapText="1"/>
    </xf>
    <xf numFmtId="164" fontId="7" fillId="2" borderId="11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 applyProtection="1">
      <alignment horizontal="right" vertical="center" wrapText="1"/>
    </xf>
    <xf numFmtId="164" fontId="8" fillId="0" borderId="10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 applyProtection="1">
      <alignment horizontal="right" vertical="center" wrapText="1"/>
    </xf>
    <xf numFmtId="164" fontId="8" fillId="0" borderId="8" xfId="1" applyNumberFormat="1" applyFont="1" applyBorder="1" applyAlignment="1" applyProtection="1">
      <alignment horizontal="right" vertical="center" wrapText="1"/>
    </xf>
    <xf numFmtId="164" fontId="7" fillId="2" borderId="6" xfId="1" applyNumberFormat="1" applyFont="1" applyFill="1" applyBorder="1" applyAlignment="1">
      <alignment horizontal="right" vertical="center" wrapText="1"/>
    </xf>
    <xf numFmtId="164" fontId="7" fillId="2" borderId="10" xfId="1" applyNumberFormat="1" applyFont="1" applyFill="1" applyBorder="1" applyAlignment="1">
      <alignment horizontal="right" vertical="center" wrapText="1"/>
    </xf>
    <xf numFmtId="164" fontId="8" fillId="0" borderId="8" xfId="1" applyNumberFormat="1" applyFont="1" applyBorder="1" applyAlignment="1">
      <alignment horizontal="right" vertical="center" wrapText="1"/>
    </xf>
    <xf numFmtId="164" fontId="8" fillId="0" borderId="13" xfId="1" applyNumberFormat="1" applyFont="1" applyBorder="1" applyAlignment="1" applyProtection="1">
      <alignment horizontal="right" vertical="center" wrapText="1"/>
    </xf>
    <xf numFmtId="164" fontId="8" fillId="0" borderId="3" xfId="1" applyNumberFormat="1" applyFont="1" applyBorder="1" applyAlignment="1" applyProtection="1">
      <alignment horizontal="right" vertical="center" wrapText="1"/>
    </xf>
    <xf numFmtId="164" fontId="8" fillId="2" borderId="6" xfId="1" applyNumberFormat="1" applyFont="1" applyFill="1" applyBorder="1" applyAlignment="1">
      <alignment horizontal="right" vertical="center" wrapText="1"/>
    </xf>
    <xf numFmtId="164" fontId="8" fillId="2" borderId="5" xfId="1" applyNumberFormat="1" applyFont="1" applyFill="1" applyBorder="1" applyAlignment="1">
      <alignment horizontal="right" vertical="center" wrapText="1"/>
    </xf>
    <xf numFmtId="164" fontId="8" fillId="2" borderId="10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right" vertical="center" wrapText="1"/>
    </xf>
    <xf numFmtId="164" fontId="8" fillId="0" borderId="13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3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 applyProtection="1">
      <alignment horizontal="right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7" fillId="2" borderId="12" xfId="1" applyNumberFormat="1" applyFont="1" applyFill="1" applyBorder="1" applyAlignment="1">
      <alignment horizontal="right" vertical="center" wrapText="1"/>
    </xf>
    <xf numFmtId="164" fontId="7" fillId="2" borderId="8" xfId="1" applyNumberFormat="1" applyFont="1" applyFill="1" applyBorder="1" applyAlignment="1">
      <alignment horizontal="right" vertical="center"/>
    </xf>
    <xf numFmtId="164" fontId="7" fillId="2" borderId="4" xfId="1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0" fontId="17" fillId="0" borderId="6" xfId="1" applyFont="1" applyFill="1" applyBorder="1" applyAlignment="1">
      <alignment vertical="center" wrapText="1"/>
    </xf>
    <xf numFmtId="0" fontId="17" fillId="0" borderId="5" xfId="1" applyFont="1" applyFill="1" applyBorder="1" applyAlignment="1">
      <alignment vertical="center" wrapText="1"/>
    </xf>
    <xf numFmtId="0" fontId="17" fillId="0" borderId="10" xfId="1" applyFont="1" applyFill="1" applyBorder="1" applyAlignment="1">
      <alignment vertical="center" wrapText="1"/>
    </xf>
    <xf numFmtId="0" fontId="17" fillId="0" borderId="12" xfId="1" applyFont="1" applyBorder="1" applyAlignment="1">
      <alignment vertical="center" wrapText="1"/>
    </xf>
    <xf numFmtId="0" fontId="17" fillId="0" borderId="2" xfId="1" applyFont="1" applyFill="1" applyBorder="1" applyAlignment="1">
      <alignment vertical="center" wrapText="1"/>
    </xf>
    <xf numFmtId="164" fontId="8" fillId="2" borderId="11" xfId="1" applyNumberFormat="1" applyFont="1" applyFill="1" applyBorder="1" applyAlignment="1">
      <alignment horizontal="right" vertical="center" wrapText="1"/>
    </xf>
    <xf numFmtId="164" fontId="8" fillId="2" borderId="13" xfId="1" applyNumberFormat="1" applyFont="1" applyFill="1" applyBorder="1" applyAlignment="1">
      <alignment horizontal="right" vertical="center" wrapText="1"/>
    </xf>
    <xf numFmtId="164" fontId="8" fillId="2" borderId="15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164" fontId="8" fillId="2" borderId="7" xfId="1" applyNumberFormat="1" applyFont="1" applyFill="1" applyBorder="1" applyAlignment="1">
      <alignment horizontal="right" vertical="center" wrapText="1"/>
    </xf>
    <xf numFmtId="164" fontId="8" fillId="2" borderId="9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/>
    </xf>
    <xf numFmtId="164" fontId="8" fillId="2" borderId="4" xfId="1" applyNumberFormat="1" applyFont="1" applyFill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 wrapText="1"/>
    </xf>
    <xf numFmtId="164" fontId="8" fillId="2" borderId="2" xfId="1" applyNumberFormat="1" applyFont="1" applyFill="1" applyBorder="1" applyAlignment="1">
      <alignment horizontal="right" vertical="center" wrapText="1"/>
    </xf>
    <xf numFmtId="164" fontId="8" fillId="2" borderId="14" xfId="1" applyNumberFormat="1" applyFont="1" applyFill="1" applyBorder="1" applyAlignment="1">
      <alignment horizontal="right" vertical="center" wrapText="1"/>
    </xf>
    <xf numFmtId="0" fontId="8" fillId="0" borderId="0" xfId="1" applyFont="1" applyAlignment="1"/>
    <xf numFmtId="0" fontId="16" fillId="0" borderId="0" xfId="1" applyFont="1" applyBorder="1" applyAlignment="1">
      <alignment horizontal="center" vertical="top"/>
    </xf>
    <xf numFmtId="164" fontId="8" fillId="2" borderId="8" xfId="1" applyNumberFormat="1" applyFont="1" applyFill="1" applyBorder="1" applyAlignment="1" applyProtection="1">
      <alignment horizontal="right" vertical="center" wrapText="1"/>
    </xf>
    <xf numFmtId="0" fontId="8" fillId="0" borderId="12" xfId="1" applyFont="1" applyFill="1" applyBorder="1" applyAlignment="1">
      <alignment vertical="center" wrapText="1"/>
    </xf>
    <xf numFmtId="0" fontId="17" fillId="0" borderId="8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0" fillId="0" borderId="0" xfId="0" applyBorder="1" applyAlignment="1"/>
    <xf numFmtId="0" fontId="3" fillId="0" borderId="0" xfId="1" applyFont="1" applyBorder="1" applyAlignment="1">
      <alignment vertical="center"/>
    </xf>
    <xf numFmtId="0" fontId="22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164" fontId="21" fillId="0" borderId="0" xfId="2" applyNumberFormat="1" applyFont="1" applyBorder="1" applyAlignment="1" applyProtection="1">
      <alignment horizontal="left"/>
    </xf>
    <xf numFmtId="0" fontId="21" fillId="0" borderId="0" xfId="1" applyFont="1" applyBorder="1" applyAlignment="1">
      <alignment horizontal="left"/>
    </xf>
    <xf numFmtId="3" fontId="7" fillId="0" borderId="1" xfId="1" applyNumberFormat="1" applyFont="1" applyBorder="1" applyAlignment="1" applyProtection="1"/>
    <xf numFmtId="0" fontId="5" fillId="0" borderId="0" xfId="2" applyFont="1" applyBorder="1" applyAlignment="1">
      <alignment horizontal="center"/>
    </xf>
    <xf numFmtId="164" fontId="21" fillId="0" borderId="0" xfId="2" applyNumberFormat="1" applyFont="1" applyBorder="1" applyAlignment="1" applyProtection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164" fontId="21" fillId="0" borderId="2" xfId="1" applyNumberFormat="1" applyFont="1" applyBorder="1" applyAlignment="1" applyProtection="1">
      <alignment horizontal="right"/>
    </xf>
    <xf numFmtId="49" fontId="24" fillId="0" borderId="1" xfId="1" applyNumberFormat="1" applyFont="1" applyBorder="1" applyAlignment="1" applyProtection="1">
      <alignment horizontal="center" vertical="center" wrapText="1"/>
    </xf>
    <xf numFmtId="49" fontId="24" fillId="0" borderId="6" xfId="1" applyNumberFormat="1" applyFont="1" applyBorder="1" applyAlignment="1" applyProtection="1">
      <alignment horizontal="center" vertical="center" wrapText="1"/>
    </xf>
    <xf numFmtId="0" fontId="8" fillId="0" borderId="2" xfId="1" applyFont="1" applyBorder="1" applyAlignment="1">
      <alignment horizontal="left"/>
    </xf>
    <xf numFmtId="0" fontId="14" fillId="0" borderId="2" xfId="1" applyFont="1" applyBorder="1" applyAlignment="1">
      <alignment horizontal="left" vertical="center"/>
    </xf>
    <xf numFmtId="0" fontId="28" fillId="0" borderId="14" xfId="1" applyFont="1" applyBorder="1" applyAlignment="1">
      <alignment horizontal="center" vertical="top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21" fillId="0" borderId="8" xfId="1" applyFont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center" wrapText="1"/>
    </xf>
    <xf numFmtId="0" fontId="21" fillId="0" borderId="8" xfId="1" applyFont="1" applyFill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49" fontId="6" fillId="0" borderId="8" xfId="1" applyNumberFormat="1" applyFont="1" applyBorder="1" applyAlignment="1" applyProtection="1">
      <alignment horizontal="center" vertical="center" wrapText="1"/>
    </xf>
    <xf numFmtId="49" fontId="6" fillId="0" borderId="1" xfId="1" applyNumberFormat="1" applyFont="1" applyBorder="1" applyAlignment="1" applyProtection="1">
      <alignment horizontal="center" vertical="center" wrapText="1"/>
    </xf>
    <xf numFmtId="1" fontId="6" fillId="0" borderId="6" xfId="1" applyNumberFormat="1" applyFont="1" applyBorder="1" applyAlignment="1" applyProtection="1">
      <alignment horizontal="center" vertical="center" wrapText="1"/>
    </xf>
    <xf numFmtId="0" fontId="3" fillId="0" borderId="4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1" fontId="3" fillId="0" borderId="8" xfId="1" applyNumberFormat="1" applyFont="1" applyBorder="1" applyAlignment="1">
      <alignment horizontal="center" vertical="top" wrapText="1"/>
    </xf>
    <xf numFmtId="1" fontId="3" fillId="0" borderId="4" xfId="1" applyNumberFormat="1" applyFont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 wrapText="1"/>
    </xf>
    <xf numFmtId="0" fontId="21" fillId="0" borderId="1" xfId="1" applyFont="1" applyFill="1" applyBorder="1" applyAlignment="1">
      <alignment horizontal="center" vertical="top" wrapText="1"/>
    </xf>
    <xf numFmtId="0" fontId="21" fillId="0" borderId="8" xfId="1" applyFont="1" applyFill="1" applyBorder="1" applyAlignment="1">
      <alignment horizontal="center" vertical="top" wrapText="1"/>
    </xf>
    <xf numFmtId="0" fontId="3" fillId="0" borderId="8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21" fillId="0" borderId="4" xfId="1" applyFont="1" applyFill="1" applyBorder="1" applyAlignment="1">
      <alignment horizontal="center" vertical="top" wrapText="1"/>
    </xf>
    <xf numFmtId="1" fontId="3" fillId="0" borderId="11" xfId="1" applyNumberFormat="1" applyFont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top" wrapText="1"/>
    </xf>
    <xf numFmtId="0" fontId="3" fillId="0" borderId="12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vertical="top" wrapText="1"/>
    </xf>
    <xf numFmtId="0" fontId="7" fillId="0" borderId="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top" wrapText="1"/>
    </xf>
    <xf numFmtId="0" fontId="7" fillId="0" borderId="11" xfId="1" applyFont="1" applyFill="1" applyBorder="1" applyAlignment="1">
      <alignment vertical="top" wrapText="1"/>
    </xf>
    <xf numFmtId="0" fontId="7" fillId="0" borderId="14" xfId="1" applyFont="1" applyFill="1" applyBorder="1" applyAlignment="1">
      <alignment vertical="top" wrapText="1"/>
    </xf>
    <xf numFmtId="0" fontId="7" fillId="0" borderId="0" xfId="1" applyFont="1" applyFill="1" applyBorder="1" applyAlignment="1">
      <alignment vertical="top" wrapText="1"/>
    </xf>
    <xf numFmtId="0" fontId="7" fillId="0" borderId="4" xfId="1" applyFont="1" applyFill="1" applyBorder="1" applyAlignment="1">
      <alignment vertical="top" wrapText="1"/>
    </xf>
    <xf numFmtId="0" fontId="21" fillId="0" borderId="11" xfId="0" applyFont="1" applyBorder="1" applyAlignment="1">
      <alignment horizontal="right"/>
    </xf>
    <xf numFmtId="3" fontId="8" fillId="0" borderId="3" xfId="1" applyNumberFormat="1" applyFont="1" applyBorder="1" applyAlignment="1" applyProtection="1"/>
    <xf numFmtId="0" fontId="21" fillId="0" borderId="14" xfId="0" applyFont="1" applyBorder="1" applyAlignment="1">
      <alignment horizontal="right"/>
    </xf>
    <xf numFmtId="0" fontId="8" fillId="0" borderId="2" xfId="0" applyFont="1" applyBorder="1" applyAlignment="1"/>
    <xf numFmtId="3" fontId="8" fillId="0" borderId="10" xfId="1" applyNumberFormat="1" applyFont="1" applyBorder="1" applyAlignment="1" applyProtection="1">
      <alignment horizontal="right"/>
      <protection locked="0"/>
    </xf>
    <xf numFmtId="0" fontId="8" fillId="0" borderId="4" xfId="0" applyFont="1" applyBorder="1" applyAlignment="1"/>
    <xf numFmtId="3" fontId="8" fillId="0" borderId="8" xfId="1" applyNumberFormat="1" applyFont="1" applyBorder="1" applyAlignment="1" applyProtection="1"/>
    <xf numFmtId="0" fontId="8" fillId="0" borderId="1" xfId="0" applyFont="1" applyBorder="1" applyAlignment="1"/>
    <xf numFmtId="0" fontId="17" fillId="0" borderId="8" xfId="1" applyFont="1" applyBorder="1"/>
    <xf numFmtId="0" fontId="6" fillId="0" borderId="0" xfId="0" applyFont="1" applyFill="1" applyBorder="1" applyAlignment="1">
      <alignment horizontal="right" vertical="center"/>
    </xf>
    <xf numFmtId="0" fontId="21" fillId="0" borderId="0" xfId="1" applyFont="1" applyBorder="1" applyAlignment="1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8" fillId="0" borderId="2" xfId="1" applyFont="1" applyBorder="1" applyAlignment="1">
      <alignment horizontal="center"/>
    </xf>
    <xf numFmtId="0" fontId="16" fillId="0" borderId="2" xfId="1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0" xfId="1" applyFont="1"/>
    <xf numFmtId="0" fontId="32" fillId="0" borderId="1" xfId="1" applyFont="1" applyBorder="1" applyAlignment="1">
      <alignment vertical="top" wrapText="1"/>
    </xf>
    <xf numFmtId="0" fontId="32" fillId="0" borderId="8" xfId="1" applyFont="1" applyBorder="1" applyAlignment="1">
      <alignment vertical="top" wrapText="1"/>
    </xf>
    <xf numFmtId="0" fontId="32" fillId="0" borderId="12" xfId="1" applyFont="1" applyBorder="1" applyAlignment="1">
      <alignment vertical="top" wrapText="1"/>
    </xf>
    <xf numFmtId="0" fontId="32" fillId="0" borderId="8" xfId="1" applyFont="1" applyBorder="1" applyAlignment="1">
      <alignment horizontal="center" vertical="top" wrapText="1"/>
    </xf>
    <xf numFmtId="0" fontId="31" fillId="0" borderId="4" xfId="1" applyFont="1" applyBorder="1" applyAlignment="1">
      <alignment vertical="top" wrapText="1"/>
    </xf>
    <xf numFmtId="0" fontId="32" fillId="0" borderId="5" xfId="1" applyFont="1" applyBorder="1" applyAlignment="1">
      <alignment vertical="top" wrapText="1"/>
    </xf>
    <xf numFmtId="0" fontId="32" fillId="0" borderId="10" xfId="1" applyFont="1" applyBorder="1" applyAlignment="1">
      <alignment vertical="top" wrapText="1"/>
    </xf>
    <xf numFmtId="0" fontId="32" fillId="0" borderId="6" xfId="1" applyFont="1" applyBorder="1" applyAlignment="1">
      <alignment vertical="top" wrapText="1"/>
    </xf>
    <xf numFmtId="0" fontId="32" fillId="0" borderId="2" xfId="1" applyFont="1" applyBorder="1" applyAlignment="1">
      <alignment vertical="top" wrapText="1"/>
    </xf>
    <xf numFmtId="0" fontId="32" fillId="0" borderId="6" xfId="1" applyFont="1" applyBorder="1" applyAlignment="1">
      <alignment horizontal="center" vertical="top" wrapText="1"/>
    </xf>
    <xf numFmtId="0" fontId="33" fillId="0" borderId="13" xfId="1" applyFont="1" applyBorder="1" applyAlignment="1">
      <alignment vertical="top" wrapText="1"/>
    </xf>
    <xf numFmtId="0" fontId="7" fillId="0" borderId="8" xfId="1" applyFont="1" applyBorder="1" applyAlignment="1">
      <alignment vertical="top" wrapText="1"/>
    </xf>
    <xf numFmtId="0" fontId="32" fillId="0" borderId="4" xfId="1" applyFont="1" applyBorder="1" applyAlignment="1">
      <alignment vertical="top" wrapText="1"/>
    </xf>
    <xf numFmtId="0" fontId="17" fillId="0" borderId="4" xfId="1" applyFont="1" applyBorder="1" applyAlignment="1">
      <alignment vertical="top" wrapText="1"/>
    </xf>
    <xf numFmtId="0" fontId="35" fillId="0" borderId="6" xfId="1" applyFont="1" applyFill="1" applyBorder="1" applyAlignment="1">
      <alignment vertical="center" wrapText="1"/>
    </xf>
    <xf numFmtId="0" fontId="7" fillId="0" borderId="10" xfId="1" applyFont="1" applyBorder="1" applyAlignment="1">
      <alignment vertical="top" wrapText="1"/>
    </xf>
    <xf numFmtId="0" fontId="7" fillId="0" borderId="1" xfId="1" applyFont="1" applyBorder="1" applyAlignment="1">
      <alignment vertical="top" wrapText="1"/>
    </xf>
    <xf numFmtId="0" fontId="32" fillId="0" borderId="8" xfId="1" applyFont="1" applyFill="1" applyBorder="1" applyAlignment="1">
      <alignment vertical="top" wrapText="1"/>
    </xf>
    <xf numFmtId="0" fontId="32" fillId="0" borderId="8" xfId="1" applyFont="1" applyFill="1" applyBorder="1" applyAlignment="1">
      <alignment horizontal="center" vertical="top" wrapText="1"/>
    </xf>
    <xf numFmtId="0" fontId="32" fillId="0" borderId="1" xfId="1" applyFont="1" applyFill="1" applyBorder="1" applyAlignment="1">
      <alignment vertical="top" wrapText="1"/>
    </xf>
    <xf numFmtId="0" fontId="7" fillId="0" borderId="14" xfId="1" applyFont="1" applyBorder="1" applyAlignment="1">
      <alignment vertical="top" wrapText="1"/>
    </xf>
    <xf numFmtId="0" fontId="33" fillId="0" borderId="11" xfId="1" applyFont="1" applyBorder="1" applyAlignment="1">
      <alignment vertical="top" wrapText="1"/>
    </xf>
    <xf numFmtId="164" fontId="8" fillId="0" borderId="12" xfId="1" applyNumberFormat="1" applyFont="1" applyBorder="1" applyAlignment="1" applyProtection="1">
      <alignment horizontal="right" vertical="center" wrapText="1"/>
    </xf>
    <xf numFmtId="0" fontId="17" fillId="0" borderId="7" xfId="1" applyFont="1" applyBorder="1" applyAlignment="1">
      <alignment vertical="top" wrapText="1"/>
    </xf>
    <xf numFmtId="0" fontId="17" fillId="0" borderId="9" xfId="1" applyFont="1" applyBorder="1" applyAlignment="1">
      <alignment vertical="top" wrapText="1"/>
    </xf>
    <xf numFmtId="0" fontId="17" fillId="0" borderId="11" xfId="1" applyFont="1" applyBorder="1" applyAlignment="1">
      <alignment vertical="top" wrapText="1"/>
    </xf>
    <xf numFmtId="0" fontId="17" fillId="0" borderId="0" xfId="1" applyFont="1" applyBorder="1" applyAlignment="1">
      <alignment vertical="top" wrapText="1"/>
    </xf>
    <xf numFmtId="0" fontId="17" fillId="0" borderId="9" xfId="1" applyFont="1" applyBorder="1" applyAlignment="1">
      <alignment horizontal="center" vertical="top" wrapText="1"/>
    </xf>
    <xf numFmtId="164" fontId="8" fillId="0" borderId="4" xfId="1" applyNumberFormat="1" applyFont="1" applyBorder="1" applyAlignment="1" applyProtection="1">
      <alignment horizontal="right" vertical="center" wrapText="1"/>
    </xf>
    <xf numFmtId="164" fontId="8" fillId="0" borderId="15" xfId="1" applyNumberFormat="1" applyFont="1" applyBorder="1" applyAlignment="1" applyProtection="1">
      <alignment horizontal="right" vertical="center" wrapText="1"/>
    </xf>
    <xf numFmtId="0" fontId="17" fillId="0" borderId="7" xfId="1" applyFont="1" applyFill="1" applyBorder="1" applyAlignment="1">
      <alignment vertical="top" wrapText="1"/>
    </xf>
    <xf numFmtId="0" fontId="17" fillId="0" borderId="3" xfId="1" applyFont="1" applyFill="1" applyBorder="1" applyAlignment="1">
      <alignment vertical="top" wrapText="1"/>
    </xf>
    <xf numFmtId="0" fontId="17" fillId="0" borderId="14" xfId="1" applyFont="1" applyFill="1" applyBorder="1" applyAlignment="1">
      <alignment vertical="top" wrapText="1"/>
    </xf>
    <xf numFmtId="0" fontId="17" fillId="0" borderId="13" xfId="1" applyFont="1" applyFill="1" applyBorder="1" applyAlignment="1">
      <alignment vertical="top" wrapText="1"/>
    </xf>
    <xf numFmtId="0" fontId="17" fillId="0" borderId="13" xfId="1" applyFont="1" applyFill="1" applyBorder="1" applyAlignment="1">
      <alignment horizontal="center" vertical="top" wrapText="1"/>
    </xf>
    <xf numFmtId="0" fontId="33" fillId="0" borderId="1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center" wrapText="1"/>
    </xf>
    <xf numFmtId="0" fontId="7" fillId="0" borderId="0" xfId="1" applyFont="1" applyBorder="1" applyAlignment="1">
      <alignment vertical="top" wrapText="1"/>
    </xf>
    <xf numFmtId="0" fontId="7" fillId="0" borderId="13" xfId="1" applyFont="1" applyBorder="1" applyAlignment="1">
      <alignment vertical="top" wrapText="1"/>
    </xf>
    <xf numFmtId="0" fontId="32" fillId="0" borderId="9" xfId="1" applyFont="1" applyFill="1" applyBorder="1" applyAlignment="1">
      <alignment vertical="top" wrapText="1"/>
    </xf>
    <xf numFmtId="0" fontId="32" fillId="0" borderId="13" xfId="1" applyFont="1" applyFill="1" applyBorder="1" applyAlignment="1">
      <alignment vertical="top" wrapText="1"/>
    </xf>
    <xf numFmtId="0" fontId="32" fillId="0" borderId="13" xfId="1" applyFont="1" applyFill="1" applyBorder="1" applyAlignment="1">
      <alignment horizontal="center" vertical="top" wrapText="1"/>
    </xf>
    <xf numFmtId="0" fontId="32" fillId="0" borderId="14" xfId="1" applyFont="1" applyFill="1" applyBorder="1" applyAlignment="1">
      <alignment vertical="top" wrapText="1"/>
    </xf>
    <xf numFmtId="0" fontId="33" fillId="0" borderId="8" xfId="1" applyFont="1" applyFill="1" applyBorder="1" applyAlignment="1">
      <alignment horizontal="center" vertical="top" wrapText="1"/>
    </xf>
    <xf numFmtId="0" fontId="33" fillId="0" borderId="13" xfId="1" applyFont="1" applyFill="1" applyBorder="1" applyAlignment="1">
      <alignment horizontal="center" vertical="top" wrapText="1"/>
    </xf>
    <xf numFmtId="0" fontId="33" fillId="0" borderId="8" xfId="1" applyFont="1" applyFill="1" applyBorder="1" applyAlignment="1">
      <alignment vertical="top" wrapText="1"/>
    </xf>
    <xf numFmtId="164" fontId="8" fillId="0" borderId="2" xfId="1" applyNumberFormat="1" applyFont="1" applyBorder="1" applyAlignment="1" applyProtection="1">
      <alignment horizontal="right" vertical="center" wrapText="1"/>
    </xf>
    <xf numFmtId="164" fontId="38" fillId="0" borderId="8" xfId="1" applyNumberFormat="1" applyFont="1" applyBorder="1" applyAlignment="1" applyProtection="1">
      <alignment horizontal="right" vertical="center" wrapText="1"/>
    </xf>
    <xf numFmtId="0" fontId="32" fillId="0" borderId="12" xfId="1" applyFont="1" applyFill="1" applyBorder="1" applyAlignment="1">
      <alignment vertical="top" wrapText="1"/>
    </xf>
    <xf numFmtId="0" fontId="32" fillId="0" borderId="3" xfId="1" applyFont="1" applyFill="1" applyBorder="1" applyAlignment="1">
      <alignment vertical="top" wrapText="1"/>
    </xf>
    <xf numFmtId="0" fontId="17" fillId="0" borderId="9" xfId="1" applyFont="1" applyFill="1" applyBorder="1" applyAlignment="1">
      <alignment vertical="top" wrapText="1"/>
    </xf>
    <xf numFmtId="0" fontId="32" fillId="0" borderId="5" xfId="1" applyFont="1" applyFill="1" applyBorder="1" applyAlignment="1">
      <alignment vertical="top" wrapText="1"/>
    </xf>
    <xf numFmtId="0" fontId="32" fillId="0" borderId="10" xfId="1" applyFont="1" applyFill="1" applyBorder="1" applyAlignment="1">
      <alignment vertical="top" wrapText="1"/>
    </xf>
    <xf numFmtId="0" fontId="32" fillId="0" borderId="6" xfId="1" applyFont="1" applyFill="1" applyBorder="1" applyAlignment="1">
      <alignment vertical="top" wrapText="1"/>
    </xf>
    <xf numFmtId="0" fontId="32" fillId="0" borderId="6" xfId="1" applyFont="1" applyFill="1" applyBorder="1" applyAlignment="1">
      <alignment horizontal="center" vertical="top" wrapText="1"/>
    </xf>
    <xf numFmtId="0" fontId="32" fillId="0" borderId="2" xfId="1" applyFont="1" applyFill="1" applyBorder="1" applyAlignment="1">
      <alignment vertical="center" wrapText="1"/>
    </xf>
    <xf numFmtId="0" fontId="32" fillId="0" borderId="4" xfId="1" applyFont="1" applyFill="1" applyBorder="1" applyAlignment="1">
      <alignment vertical="top" wrapText="1"/>
    </xf>
    <xf numFmtId="0" fontId="36" fillId="0" borderId="12" xfId="1" applyFont="1" applyFill="1" applyBorder="1" applyAlignment="1">
      <alignment vertical="top" wrapText="1"/>
    </xf>
    <xf numFmtId="0" fontId="32" fillId="0" borderId="2" xfId="1" applyFont="1" applyFill="1" applyBorder="1" applyAlignment="1">
      <alignment vertical="top" wrapText="1"/>
    </xf>
    <xf numFmtId="164" fontId="8" fillId="0" borderId="14" xfId="1" applyNumberFormat="1" applyFont="1" applyBorder="1" applyAlignment="1" applyProtection="1">
      <alignment horizontal="right" vertical="center" wrapText="1"/>
    </xf>
    <xf numFmtId="164" fontId="8" fillId="0" borderId="0" xfId="1" applyNumberFormat="1" applyFont="1" applyBorder="1" applyAlignment="1" applyProtection="1">
      <alignment horizontal="right" vertical="center" wrapText="1"/>
    </xf>
    <xf numFmtId="0" fontId="30" fillId="0" borderId="8" xfId="1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 wrapText="1"/>
    </xf>
    <xf numFmtId="0" fontId="30" fillId="0" borderId="8" xfId="1" applyFont="1" applyFill="1" applyBorder="1" applyAlignment="1">
      <alignment horizontal="center" vertical="center" wrapText="1"/>
    </xf>
    <xf numFmtId="0" fontId="41" fillId="0" borderId="13" xfId="1" applyFont="1" applyBorder="1" applyAlignment="1">
      <alignment horizontal="center" vertical="center" wrapText="1"/>
    </xf>
    <xf numFmtId="0" fontId="30" fillId="0" borderId="13" xfId="1" applyFont="1" applyBorder="1" applyAlignment="1">
      <alignment horizontal="center" vertical="center" wrapText="1"/>
    </xf>
    <xf numFmtId="0" fontId="42" fillId="0" borderId="13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2" fillId="0" borderId="4" xfId="1" applyFont="1" applyFill="1" applyBorder="1" applyAlignment="1">
      <alignment horizontal="center" vertical="center" wrapText="1"/>
    </xf>
    <xf numFmtId="0" fontId="30" fillId="0" borderId="4" xfId="1" applyFont="1" applyFill="1" applyBorder="1" applyAlignment="1">
      <alignment horizontal="center" vertical="center" wrapText="1"/>
    </xf>
    <xf numFmtId="0" fontId="21" fillId="0" borderId="10" xfId="1" applyFont="1" applyFill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0" fontId="46" fillId="0" borderId="1" xfId="1" applyFont="1" applyFill="1" applyBorder="1" applyAlignment="1">
      <alignment horizontal="center" vertical="top" wrapText="1"/>
    </xf>
    <xf numFmtId="0" fontId="30" fillId="0" borderId="10" xfId="1" applyFont="1" applyFill="1" applyBorder="1" applyAlignment="1">
      <alignment horizontal="center" vertical="center" wrapText="1"/>
    </xf>
    <xf numFmtId="0" fontId="42" fillId="0" borderId="1" xfId="1" applyFont="1" applyFill="1" applyBorder="1" applyAlignment="1">
      <alignment horizontal="center" vertical="center" wrapText="1"/>
    </xf>
    <xf numFmtId="0" fontId="30" fillId="0" borderId="3" xfId="1" applyFont="1" applyFill="1" applyBorder="1" applyAlignment="1">
      <alignment horizontal="center" vertical="center" wrapText="1"/>
    </xf>
    <xf numFmtId="0" fontId="42" fillId="0" borderId="3" xfId="1" applyFont="1" applyFill="1" applyBorder="1" applyAlignment="1">
      <alignment horizontal="center" vertical="center" wrapText="1"/>
    </xf>
    <xf numFmtId="0" fontId="30" fillId="0" borderId="6" xfId="1" applyFont="1" applyFill="1" applyBorder="1" applyAlignment="1">
      <alignment horizontal="center" vertical="center" wrapText="1"/>
    </xf>
    <xf numFmtId="0" fontId="42" fillId="0" borderId="6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top" wrapText="1"/>
    </xf>
    <xf numFmtId="0" fontId="7" fillId="0" borderId="13" xfId="1" applyFont="1" applyFill="1" applyBorder="1" applyAlignment="1">
      <alignment horizontal="center" vertical="top" wrapText="1"/>
    </xf>
    <xf numFmtId="0" fontId="7" fillId="0" borderId="4" xfId="1" applyFont="1" applyBorder="1" applyAlignment="1">
      <alignment vertical="top" wrapText="1"/>
    </xf>
    <xf numFmtId="0" fontId="7" fillId="0" borderId="8" xfId="1" applyFont="1" applyBorder="1" applyAlignment="1">
      <alignment horizontal="center" vertical="top" wrapText="1"/>
    </xf>
    <xf numFmtId="0" fontId="7" fillId="0" borderId="11" xfId="1" applyFont="1" applyBorder="1" applyAlignment="1">
      <alignment vertical="top" wrapText="1"/>
    </xf>
    <xf numFmtId="0" fontId="7" fillId="0" borderId="7" xfId="1" applyFont="1" applyBorder="1" applyAlignment="1">
      <alignment vertical="top" wrapText="1"/>
    </xf>
    <xf numFmtId="0" fontId="7" fillId="0" borderId="9" xfId="1" applyFont="1" applyBorder="1" applyAlignment="1">
      <alignment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7" xfId="1" applyFont="1" applyFill="1" applyBorder="1" applyAlignment="1">
      <alignment vertical="top" wrapText="1"/>
    </xf>
    <xf numFmtId="0" fontId="7" fillId="0" borderId="3" xfId="1" applyFont="1" applyFill="1" applyBorder="1" applyAlignment="1">
      <alignment vertical="top" wrapText="1"/>
    </xf>
    <xf numFmtId="0" fontId="7" fillId="0" borderId="13" xfId="1" applyFont="1" applyFill="1" applyBorder="1" applyAlignment="1">
      <alignment vertical="top" wrapText="1"/>
    </xf>
    <xf numFmtId="0" fontId="7" fillId="0" borderId="11" xfId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vertical="top" wrapText="1"/>
    </xf>
    <xf numFmtId="0" fontId="7" fillId="0" borderId="12" xfId="1" applyFont="1" applyBorder="1" applyAlignment="1">
      <alignment vertical="top" wrapText="1"/>
    </xf>
    <xf numFmtId="0" fontId="7" fillId="0" borderId="8" xfId="1" applyFont="1" applyBorder="1" applyAlignment="1">
      <alignment horizontal="left" vertical="top" wrapText="1"/>
    </xf>
    <xf numFmtId="1" fontId="8" fillId="0" borderId="1" xfId="1" applyNumberFormat="1" applyFont="1" applyBorder="1" applyAlignment="1">
      <alignment horizontal="right" vertical="center" wrapText="1"/>
    </xf>
    <xf numFmtId="164" fontId="8" fillId="3" borderId="8" xfId="1" applyNumberFormat="1" applyFont="1" applyFill="1" applyBorder="1" applyAlignment="1">
      <alignment horizontal="right" vertical="center" wrapText="1"/>
    </xf>
    <xf numFmtId="0" fontId="48" fillId="0" borderId="0" xfId="0" applyFont="1" applyAlignment="1">
      <alignment horizontal="justify" vertical="center"/>
    </xf>
    <xf numFmtId="164" fontId="8" fillId="4" borderId="6" xfId="1" applyNumberFormat="1" applyFont="1" applyFill="1" applyBorder="1" applyAlignment="1">
      <alignment horizontal="right" vertical="center" wrapText="1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7" fillId="0" borderId="12" xfId="1" applyFont="1" applyBorder="1" applyAlignment="1">
      <alignment horizontal="left" vertical="top" wrapText="1"/>
    </xf>
    <xf numFmtId="0" fontId="7" fillId="0" borderId="5" xfId="1" applyFont="1" applyBorder="1" applyAlignment="1">
      <alignment vertical="top" wrapText="1"/>
    </xf>
    <xf numFmtId="0" fontId="17" fillId="0" borderId="12" xfId="1" applyFont="1" applyFill="1" applyBorder="1" applyAlignment="1">
      <alignment vertical="center" wrapText="1"/>
    </xf>
    <xf numFmtId="0" fontId="17" fillId="0" borderId="12" xfId="1" applyFont="1" applyBorder="1"/>
    <xf numFmtId="0" fontId="21" fillId="0" borderId="0" xfId="1" applyFont="1" applyBorder="1" applyAlignment="1">
      <alignment horizontal="center" vertical="center" wrapText="1"/>
    </xf>
    <xf numFmtId="164" fontId="7" fillId="0" borderId="14" xfId="1" applyNumberFormat="1" applyFont="1" applyFill="1" applyBorder="1" applyAlignment="1">
      <alignment horizontal="right" vertical="center"/>
    </xf>
    <xf numFmtId="164" fontId="7" fillId="0" borderId="0" xfId="1" applyNumberFormat="1" applyFont="1" applyFill="1" applyBorder="1" applyAlignment="1">
      <alignment horizontal="right" vertical="center"/>
    </xf>
    <xf numFmtId="164" fontId="7" fillId="0" borderId="2" xfId="1" applyNumberFormat="1" applyFont="1" applyFill="1" applyBorder="1" applyAlignment="1">
      <alignment horizontal="right" vertical="center"/>
    </xf>
    <xf numFmtId="0" fontId="17" fillId="0" borderId="2" xfId="1" applyFont="1" applyBorder="1"/>
    <xf numFmtId="0" fontId="19" fillId="0" borderId="0" xfId="0" applyFont="1" applyBorder="1" applyAlignment="1">
      <alignment horizontal="center" vertical="center"/>
    </xf>
    <xf numFmtId="0" fontId="14" fillId="0" borderId="0" xfId="0" applyFont="1" applyAlignment="1">
      <alignment wrapText="1"/>
    </xf>
    <xf numFmtId="164" fontId="8" fillId="0" borderId="2" xfId="1" applyNumberFormat="1" applyFont="1" applyBorder="1" applyAlignment="1">
      <alignment horizontal="right" vertical="center" wrapText="1"/>
    </xf>
    <xf numFmtId="0" fontId="7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49" fillId="0" borderId="0" xfId="1" applyFont="1"/>
    <xf numFmtId="0" fontId="50" fillId="0" borderId="0" xfId="0" applyFont="1" applyBorder="1" applyAlignment="1">
      <alignment horizontal="center" vertical="center"/>
    </xf>
    <xf numFmtId="0" fontId="21" fillId="0" borderId="0" xfId="1" applyFont="1"/>
    <xf numFmtId="0" fontId="12" fillId="0" borderId="0" xfId="1" applyFont="1"/>
    <xf numFmtId="0" fontId="28" fillId="0" borderId="0" xfId="1" applyFont="1" applyBorder="1" applyAlignment="1">
      <alignment horizontal="center" vertical="top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0" fontId="3" fillId="0" borderId="0" xfId="1" applyFont="1" applyAlignment="1"/>
    <xf numFmtId="0" fontId="21" fillId="0" borderId="0" xfId="0" applyFont="1" applyBorder="1" applyAlignment="1">
      <alignment horizontal="right"/>
    </xf>
    <xf numFmtId="0" fontId="8" fillId="0" borderId="0" xfId="1" applyFont="1" applyAlignment="1">
      <alignment horizontal="center"/>
    </xf>
    <xf numFmtId="0" fontId="8" fillId="0" borderId="0" xfId="1" applyFont="1" applyBorder="1" applyAlignme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/>
    <xf numFmtId="0" fontId="1" fillId="0" borderId="0" xfId="0" applyFont="1" applyBorder="1" applyAlignment="1">
      <alignment wrapText="1"/>
    </xf>
    <xf numFmtId="0" fontId="1" fillId="0" borderId="0" xfId="0" applyFont="1"/>
    <xf numFmtId="0" fontId="34" fillId="0" borderId="13" xfId="1" applyFont="1" applyFill="1" applyBorder="1" applyAlignment="1">
      <alignment horizontal="center" vertical="top" wrapText="1"/>
    </xf>
    <xf numFmtId="0" fontId="3" fillId="0" borderId="0" xfId="1" applyFont="1" applyAlignment="1">
      <alignment horizontal="center"/>
    </xf>
    <xf numFmtId="2" fontId="8" fillId="0" borderId="1" xfId="1" applyNumberFormat="1" applyFont="1" applyBorder="1" applyAlignment="1" applyProtection="1">
      <alignment horizontal="right" vertical="center" wrapText="1"/>
    </xf>
    <xf numFmtId="2" fontId="8" fillId="2" borderId="1" xfId="1" applyNumberFormat="1" applyFont="1" applyFill="1" applyBorder="1" applyAlignment="1">
      <alignment horizontal="right" vertical="center" wrapText="1"/>
    </xf>
    <xf numFmtId="2" fontId="7" fillId="2" borderId="8" xfId="1" applyNumberFormat="1" applyFont="1" applyFill="1" applyBorder="1" applyAlignment="1">
      <alignment horizontal="right" vertical="center" wrapText="1"/>
    </xf>
    <xf numFmtId="2" fontId="8" fillId="2" borderId="8" xfId="1" applyNumberFormat="1" applyFont="1" applyFill="1" applyBorder="1" applyAlignment="1">
      <alignment horizontal="right" vertical="center" wrapText="1"/>
    </xf>
    <xf numFmtId="2" fontId="7" fillId="2" borderId="9" xfId="1" applyNumberFormat="1" applyFont="1" applyFill="1" applyBorder="1" applyAlignment="1">
      <alignment horizontal="right" vertical="center" wrapText="1"/>
    </xf>
    <xf numFmtId="2" fontId="7" fillId="2" borderId="11" xfId="1" applyNumberFormat="1" applyFont="1" applyFill="1" applyBorder="1" applyAlignment="1">
      <alignment horizontal="right" vertical="center" wrapText="1"/>
    </xf>
    <xf numFmtId="2" fontId="7" fillId="2" borderId="1" xfId="1" applyNumberFormat="1" applyFont="1" applyFill="1" applyBorder="1" applyAlignment="1">
      <alignment horizontal="right" vertical="center" wrapText="1"/>
    </xf>
    <xf numFmtId="2" fontId="8" fillId="2" borderId="3" xfId="1" applyNumberFormat="1" applyFont="1" applyFill="1" applyBorder="1" applyAlignment="1">
      <alignment horizontal="right" vertical="center" wrapText="1"/>
    </xf>
    <xf numFmtId="2" fontId="8" fillId="2" borderId="11" xfId="1" applyNumberFormat="1" applyFont="1" applyFill="1" applyBorder="1" applyAlignment="1">
      <alignment horizontal="right" vertical="center" wrapText="1"/>
    </xf>
    <xf numFmtId="2" fontId="7" fillId="2" borderId="6" xfId="1" applyNumberFormat="1" applyFont="1" applyFill="1" applyBorder="1" applyAlignment="1">
      <alignment horizontal="right" vertical="center" wrapText="1"/>
    </xf>
    <xf numFmtId="2" fontId="8" fillId="0" borderId="10" xfId="1" applyNumberFormat="1" applyFont="1" applyBorder="1" applyAlignment="1" applyProtection="1">
      <alignment horizontal="right" vertical="center" wrapText="1"/>
    </xf>
    <xf numFmtId="2" fontId="8" fillId="2" borderId="13" xfId="1" applyNumberFormat="1" applyFont="1" applyFill="1" applyBorder="1" applyAlignment="1">
      <alignment horizontal="right" vertical="center" wrapText="1"/>
    </xf>
    <xf numFmtId="2" fontId="7" fillId="2" borderId="8" xfId="1" applyNumberFormat="1" applyFont="1" applyFill="1" applyBorder="1" applyAlignment="1">
      <alignment horizontal="right" vertical="center"/>
    </xf>
    <xf numFmtId="0" fontId="3" fillId="0" borderId="4" xfId="1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28" fillId="0" borderId="0" xfId="1" applyFont="1" applyBorder="1" applyAlignment="1">
      <alignment horizontal="center" vertical="top"/>
    </xf>
    <xf numFmtId="0" fontId="21" fillId="0" borderId="14" xfId="1" applyFont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21" fillId="0" borderId="0" xfId="1" applyFont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/>
    </xf>
    <xf numFmtId="49" fontId="6" fillId="0" borderId="12" xfId="1" applyNumberFormat="1" applyFont="1" applyBorder="1" applyAlignment="1" applyProtection="1">
      <alignment horizontal="center" vertical="center"/>
    </xf>
    <xf numFmtId="49" fontId="6" fillId="0" borderId="8" xfId="1" applyNumberFormat="1" applyFont="1" applyBorder="1" applyAlignment="1" applyProtection="1">
      <alignment horizontal="center" vertical="center"/>
    </xf>
    <xf numFmtId="0" fontId="21" fillId="0" borderId="4" xfId="1" applyFont="1" applyFill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164" fontId="24" fillId="0" borderId="13" xfId="1" applyNumberFormat="1" applyFont="1" applyBorder="1" applyAlignment="1" applyProtection="1">
      <alignment horizontal="center" vertical="center" wrapText="1"/>
    </xf>
    <xf numFmtId="0" fontId="20" fillId="0" borderId="6" xfId="0" applyFont="1" applyBorder="1" applyAlignment="1">
      <alignment wrapText="1"/>
    </xf>
    <xf numFmtId="164" fontId="24" fillId="0" borderId="3" xfId="1" applyNumberFormat="1" applyFont="1" applyBorder="1" applyAlignment="1" applyProtection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8" fillId="0" borderId="2" xfId="1" applyFont="1" applyBorder="1" applyAlignment="1"/>
    <xf numFmtId="0" fontId="0" fillId="0" borderId="2" xfId="0" applyBorder="1" applyAlignment="1"/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49" fontId="24" fillId="0" borderId="7" xfId="1" applyNumberFormat="1" applyFont="1" applyBorder="1" applyAlignment="1" applyProtection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4" fillId="0" borderId="3" xfId="1" applyFont="1" applyBorder="1" applyAlignment="1" applyProtection="1">
      <alignment horizontal="center" vertical="center"/>
    </xf>
    <xf numFmtId="0" fontId="20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3" fillId="0" borderId="0" xfId="1" applyFont="1" applyAlignment="1"/>
    <xf numFmtId="0" fontId="21" fillId="0" borderId="0" xfId="0" applyFont="1" applyBorder="1" applyAlignment="1">
      <alignment horizontal="right"/>
    </xf>
    <xf numFmtId="0" fontId="11" fillId="0" borderId="2" xfId="2" applyFont="1" applyBorder="1" applyAlignment="1" applyProtection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1" applyFont="1" applyBorder="1" applyAlignment="1" applyProtection="1">
      <alignment horizontal="center" vertical="center" wrapText="1"/>
    </xf>
    <xf numFmtId="0" fontId="8" fillId="0" borderId="0" xfId="1" applyFont="1" applyAlignment="1">
      <alignment horizontal="center"/>
    </xf>
    <xf numFmtId="0" fontId="23" fillId="0" borderId="0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8" fillId="0" borderId="0" xfId="1" applyFont="1" applyBorder="1" applyAlignment="1"/>
    <xf numFmtId="0" fontId="0" fillId="0" borderId="0" xfId="0" applyAlignment="1"/>
    <xf numFmtId="0" fontId="0" fillId="0" borderId="0" xfId="0" applyBorder="1" applyAlignment="1"/>
    <xf numFmtId="0" fontId="21" fillId="0" borderId="14" xfId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wrapText="1"/>
    </xf>
    <xf numFmtId="49" fontId="24" fillId="0" borderId="15" xfId="1" applyNumberFormat="1" applyFont="1" applyBorder="1" applyAlignment="1" applyProtection="1">
      <alignment horizontal="left" vertical="center" wrapText="1"/>
    </xf>
    <xf numFmtId="0" fontId="1" fillId="0" borderId="0" xfId="0" applyFont="1" applyBorder="1" applyAlignment="1"/>
    <xf numFmtId="0" fontId="1" fillId="0" borderId="2" xfId="0" applyFont="1" applyBorder="1" applyAlignment="1"/>
  </cellXfs>
  <cellStyles count="3">
    <cellStyle name="Įprastas" xfId="0" builtinId="0"/>
    <cellStyle name="Normal_biudz uz 2001 atskaitomybe3" xfId="1"/>
    <cellStyle name="Normal_TRECFORMantras200133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usernames" Target="revisions/userNames.xml"/><Relationship Id="rId5" Type="http://schemas.openxmlformats.org/officeDocument/2006/relationships/worksheet" Target="worksheets/sheet5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158" Type="http://schemas.openxmlformats.org/officeDocument/2006/relationships/revisionLog" Target="revisionLog2.xml"/><Relationship Id="rId157" Type="http://schemas.openxmlformats.org/officeDocument/2006/relationships/revisionLog" Target="revisionLog1.xml"/><Relationship Id="rId156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1224B14-6E81-4468-9580-75ABCDF15DD4}" diskRevisions="1" revisionId="6461" version="7">
  <header guid="{2B90AE51-8F36-4CF5-96F9-69BA78443B17}" dateTime="2023-01-03T17:44:27" maxSheetId="6" userName="User" r:id="rId156" minRId="6384" maxRId="6432">
    <sheetIdMap count="5">
      <sheetId val="1"/>
      <sheetId val="2"/>
      <sheetId val="3"/>
      <sheetId val="4"/>
      <sheetId val="5"/>
    </sheetIdMap>
  </header>
  <header guid="{F8D9A18A-713A-48DE-BFF1-F1EACF4DC730}" dateTime="2023-01-03T20:21:52" maxSheetId="6" userName="User" r:id="rId157" minRId="6441" maxRId="6444">
    <sheetIdMap count="5">
      <sheetId val="1"/>
      <sheetId val="2"/>
      <sheetId val="3"/>
      <sheetId val="4"/>
      <sheetId val="5"/>
    </sheetIdMap>
  </header>
  <header guid="{E1224B14-6E81-4468-9580-75ABCDF15DD4}" dateTime="2023-01-04T10:26:48" maxSheetId="6" userName="User" r:id="rId158" minRId="6453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41" sId="4" numFmtId="4">
    <oc r="K62">
      <v>21696.55</v>
    </oc>
    <nc r="K62">
      <v>21896.55</v>
    </nc>
  </rcc>
  <rcc rId="6442" sId="4" numFmtId="4">
    <oc r="L62">
      <v>21696.55</v>
    </oc>
    <nc r="L62">
      <v>21896.55</v>
    </nc>
  </rcc>
  <rcc rId="6443" sId="4" numFmtId="4">
    <oc r="K52">
      <v>3380.05</v>
    </oc>
    <nc r="K52">
      <v>3380.08</v>
    </nc>
  </rcc>
  <rcc rId="6444" sId="4" numFmtId="4">
    <oc r="L52">
      <v>3380.05</v>
    </oc>
    <nc r="L52">
      <v>3380.08</v>
    </nc>
  </rcc>
  <rcv guid="{0C4DEBB3-5DC0-4A0B-A8A2-CC84AB3817AE}" action="delete"/>
  <rdn rId="0" localSheetId="1" customView="1" name="Z_0C4DEBB3_5DC0_4A0B_A8A2_CC84AB3817AE_.wvu.PrintTitles" hidden="1" oldHidden="1">
    <formula>'f2'!$19:$25</formula>
    <oldFormula>'f2'!$19:$25</oldFormula>
  </rdn>
  <rdn rId="0" localSheetId="1" customView="1" name="Z_0C4DEBB3_5DC0_4A0B_A8A2_CC84AB3817AE_.wvu.Cols" hidden="1" oldHidden="1">
    <formula>'f2'!$M:$P</formula>
    <oldFormula>'f2'!$M:$P</oldFormula>
  </rdn>
  <rdn rId="0" localSheetId="2" customView="1" name="Z_0C4DEBB3_5DC0_4A0B_A8A2_CC84AB3817AE_.wvu.PrintTitles" hidden="1" oldHidden="1">
    <formula>'f2 (2)'!$19:$25</formula>
    <oldFormula>'f2 (2)'!$19:$25</oldFormula>
  </rdn>
  <rdn rId="0" localSheetId="2" customView="1" name="Z_0C4DEBB3_5DC0_4A0B_A8A2_CC84AB3817AE_.wvu.Cols" hidden="1" oldHidden="1">
    <formula>'f2 (2)'!$M:$P</formula>
    <oldFormula>'f2 (2)'!$M:$P</oldFormula>
  </rdn>
  <rdn rId="0" localSheetId="3" customView="1" name="Z_0C4DEBB3_5DC0_4A0B_A8A2_CC84AB3817AE_.wvu.PrintTitles" hidden="1" oldHidden="1">
    <formula>'f2 (3)'!$19:$25</formula>
    <oldFormula>'f2 (3)'!$19:$25</oldFormula>
  </rdn>
  <rdn rId="0" localSheetId="3" customView="1" name="Z_0C4DEBB3_5DC0_4A0B_A8A2_CC84AB3817AE_.wvu.Cols" hidden="1" oldHidden="1">
    <formula>'f2 (3)'!$M:$P</formula>
    <oldFormula>'f2 (3)'!$M:$P</oldFormula>
  </rdn>
  <rdn rId="0" localSheetId="4" customView="1" name="Z_0C4DEBB3_5DC0_4A0B_A8A2_CC84AB3817AE_.wvu.PrintTitles" hidden="1" oldHidden="1">
    <formula>'Forma Nr.2 '!$23:$33</formula>
    <oldFormula>'Forma Nr.2 '!$23:$33</oldFormula>
  </rdn>
  <rdn rId="0" localSheetId="4" customView="1" name="Z_0C4DEBB3_5DC0_4A0B_A8A2_CC84AB3817AE_.wvu.Cols" hidden="1" oldHidden="1">
    <formula>'Forma Nr.2 '!$M:$P</formula>
    <oldFormula>'Forma Nr.2 '!$M:$P</oldFormula>
  </rdn>
  <rcv guid="{0C4DEBB3-5DC0-4A0B-A8A2-CC84AB3817AE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53" sId="4">
    <oc r="G18" t="inlineStr">
      <is>
        <t>2023-01-04 Nr AS-</t>
      </is>
    </oc>
    <nc r="G18" t="inlineStr">
      <is>
        <t>2023-01-04 Nr AS-12</t>
      </is>
    </nc>
  </rcc>
  <rcv guid="{0C4DEBB3-5DC0-4A0B-A8A2-CC84AB3817AE}" action="delete"/>
  <rdn rId="0" localSheetId="1" customView="1" name="Z_0C4DEBB3_5DC0_4A0B_A8A2_CC84AB3817AE_.wvu.PrintTitles" hidden="1" oldHidden="1">
    <formula>'f2'!$19:$25</formula>
    <oldFormula>'f2'!$19:$25</oldFormula>
  </rdn>
  <rdn rId="0" localSheetId="1" customView="1" name="Z_0C4DEBB3_5DC0_4A0B_A8A2_CC84AB3817AE_.wvu.Cols" hidden="1" oldHidden="1">
    <formula>'f2'!$M:$P</formula>
    <oldFormula>'f2'!$M:$P</oldFormula>
  </rdn>
  <rdn rId="0" localSheetId="2" customView="1" name="Z_0C4DEBB3_5DC0_4A0B_A8A2_CC84AB3817AE_.wvu.PrintTitles" hidden="1" oldHidden="1">
    <formula>'f2 (2)'!$19:$25</formula>
    <oldFormula>'f2 (2)'!$19:$25</oldFormula>
  </rdn>
  <rdn rId="0" localSheetId="2" customView="1" name="Z_0C4DEBB3_5DC0_4A0B_A8A2_CC84AB3817AE_.wvu.Cols" hidden="1" oldHidden="1">
    <formula>'f2 (2)'!$M:$P</formula>
    <oldFormula>'f2 (2)'!$M:$P</oldFormula>
  </rdn>
  <rdn rId="0" localSheetId="3" customView="1" name="Z_0C4DEBB3_5DC0_4A0B_A8A2_CC84AB3817AE_.wvu.PrintTitles" hidden="1" oldHidden="1">
    <formula>'f2 (3)'!$19:$25</formula>
    <oldFormula>'f2 (3)'!$19:$25</oldFormula>
  </rdn>
  <rdn rId="0" localSheetId="3" customView="1" name="Z_0C4DEBB3_5DC0_4A0B_A8A2_CC84AB3817AE_.wvu.Cols" hidden="1" oldHidden="1">
    <formula>'f2 (3)'!$M:$P</formula>
    <oldFormula>'f2 (3)'!$M:$P</oldFormula>
  </rdn>
  <rdn rId="0" localSheetId="4" customView="1" name="Z_0C4DEBB3_5DC0_4A0B_A8A2_CC84AB3817AE_.wvu.PrintTitles" hidden="1" oldHidden="1">
    <formula>'Forma Nr.2 '!$23:$33</formula>
    <oldFormula>'Forma Nr.2 '!$23:$33</oldFormula>
  </rdn>
  <rdn rId="0" localSheetId="4" customView="1" name="Z_0C4DEBB3_5DC0_4A0B_A8A2_CC84AB3817AE_.wvu.Cols" hidden="1" oldHidden="1">
    <formula>'Forma Nr.2 '!$M:$P</formula>
    <oldFormula>'Forma Nr.2 '!$M:$P</oldFormula>
  </rdn>
  <rcv guid="{0C4DEBB3-5DC0-4A0B-A8A2-CC84AB3817AE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84" sId="4">
    <oc r="G18" t="inlineStr">
      <is>
        <t>2023-01-05 Nr AS-</t>
      </is>
    </oc>
    <nc r="G18" t="inlineStr">
      <is>
        <t>2023-01-04 Nr AS-</t>
      </is>
    </nc>
  </rcc>
  <rcc rId="6385" sId="4" numFmtId="4">
    <oc r="I39">
      <v>1719127</v>
    </oc>
    <nc r="I39">
      <v>1758495</v>
    </nc>
  </rcc>
  <rcc rId="6386" sId="4" numFmtId="4">
    <oc r="J39">
      <v>1321837</v>
    </oc>
    <nc r="J39">
      <v>1758495</v>
    </nc>
  </rcc>
  <rcc rId="6387" sId="4" numFmtId="4">
    <oc r="K39">
      <v>1239711.6100000001</v>
    </oc>
    <nc r="K39">
      <v>1756563</v>
    </nc>
  </rcc>
  <rcc rId="6388" sId="4" numFmtId="4">
    <oc r="L39">
      <v>1239711.6100000001</v>
    </oc>
    <nc r="L39">
      <v>1756563</v>
    </nc>
  </rcc>
  <rcc rId="6389" sId="4" numFmtId="4">
    <oc r="I45">
      <v>25243</v>
    </oc>
    <nc r="I45">
      <v>26022</v>
    </nc>
  </rcc>
  <rcc rId="6390" sId="4" numFmtId="4">
    <oc r="J45">
      <v>19553</v>
    </oc>
    <nc r="J45">
      <v>26022</v>
    </nc>
  </rcc>
  <rcc rId="6391" sId="4" numFmtId="4">
    <oc r="K45">
      <v>18356.59</v>
    </oc>
    <nc r="K45">
      <v>25993.87</v>
    </nc>
  </rcc>
  <rcc rId="6392" sId="4" numFmtId="4">
    <oc r="L45">
      <v>18356.59</v>
    </oc>
    <nc r="L45">
      <v>25993.87</v>
    </nc>
  </rcc>
  <rcc rId="6393" sId="4" numFmtId="4">
    <oc r="I50">
      <v>35500</v>
    </oc>
    <nc r="I50">
      <v>50500</v>
    </nc>
  </rcc>
  <rcc rId="6394" sId="4" numFmtId="4">
    <oc r="J50">
      <v>31000</v>
    </oc>
    <nc r="J50">
      <v>50500</v>
    </nc>
  </rcc>
  <rcc rId="6395" sId="4" numFmtId="4">
    <oc r="K50">
      <v>28105.81</v>
    </oc>
    <nc r="K50">
      <v>45500.2</v>
    </nc>
  </rcc>
  <rcc rId="6396" sId="4" numFmtId="4">
    <oc r="L50">
      <v>28105.81</v>
    </oc>
    <nc r="L50">
      <v>45500.2</v>
    </nc>
  </rcc>
  <rcc rId="6397" sId="4" numFmtId="4">
    <oc r="I51">
      <v>700</v>
    </oc>
    <nc r="I51">
      <v>454</v>
    </nc>
  </rcc>
  <rcc rId="6398" sId="4" numFmtId="4">
    <oc r="J51">
      <v>600</v>
    </oc>
    <nc r="J51">
      <v>454</v>
    </nc>
  </rcc>
  <rcc rId="6399" sId="4" numFmtId="4">
    <oc r="K51">
      <v>270.10000000000002</v>
    </oc>
    <nc r="K51">
      <v>454.3</v>
    </nc>
  </rcc>
  <rcc rId="6400" sId="4" numFmtId="4">
    <oc r="L51">
      <v>270.10000000000002</v>
    </oc>
    <nc r="L51">
      <v>454.3</v>
    </nc>
  </rcc>
  <rcc rId="6401" sId="4" numFmtId="4">
    <oc r="I52">
      <v>3400</v>
    </oc>
    <nc r="I52">
      <v>3380</v>
    </nc>
  </rcc>
  <rcc rId="6402" sId="4" numFmtId="4">
    <oc r="J52">
      <v>2850</v>
    </oc>
    <nc r="J52">
      <v>3380</v>
    </nc>
  </rcc>
  <rcc rId="6403" sId="4" numFmtId="4">
    <oc r="K52">
      <v>2455.9</v>
    </oc>
    <nc r="K52">
      <v>3380.05</v>
    </nc>
  </rcc>
  <rcc rId="6404" sId="4" numFmtId="4">
    <oc r="L52">
      <v>2455.9</v>
    </oc>
    <nc r="L52">
      <v>3380.05</v>
    </nc>
  </rcc>
  <rfmt sheetId="4" sqref="K52">
    <dxf>
      <numFmt numFmtId="2" formatCode="0.00"/>
    </dxf>
  </rfmt>
  <rfmt sheetId="4" sqref="L52">
    <dxf>
      <numFmt numFmtId="2" formatCode="0.00"/>
    </dxf>
  </rfmt>
  <rfmt sheetId="4" sqref="K53">
    <dxf>
      <numFmt numFmtId="2" formatCode="0.00"/>
    </dxf>
  </rfmt>
  <rfmt sheetId="4" sqref="L53">
    <dxf>
      <numFmt numFmtId="2" formatCode="0.00"/>
    </dxf>
  </rfmt>
  <rcc rId="6405" sId="4" numFmtId="4">
    <oc r="I58">
      <v>2000</v>
    </oc>
    <nc r="I58">
      <v>1968</v>
    </nc>
  </rcc>
  <rcc rId="6406" sId="4" numFmtId="4">
    <oc r="J58">
      <v>2000</v>
    </oc>
    <nc r="J58">
      <v>1968</v>
    </nc>
  </rcc>
  <rcc rId="6407" sId="4" numFmtId="4">
    <oc r="K58">
      <v>1889.35</v>
    </oc>
    <nc r="K58">
      <v>1968.28</v>
    </nc>
  </rcc>
  <rcc rId="6408" sId="4" numFmtId="4">
    <oc r="L58">
      <v>1889.35</v>
    </oc>
    <nc r="L58">
      <v>1968.28</v>
    </nc>
  </rcc>
  <rcc rId="6409" sId="4" numFmtId="4">
    <oc r="I59">
      <v>4300</v>
    </oc>
    <nc r="I59">
      <v>2171</v>
    </nc>
  </rcc>
  <rcc rId="6410" sId="4" numFmtId="4">
    <oc r="J59">
      <v>3600</v>
    </oc>
    <nc r="J59">
      <v>2171</v>
    </nc>
  </rcc>
  <rcc rId="6411" sId="4" numFmtId="4">
    <oc r="K59">
      <v>1509.17</v>
    </oc>
    <nc r="K59">
      <v>2171.2800000000002</v>
    </nc>
  </rcc>
  <rcc rId="6412" sId="4" numFmtId="4">
    <oc r="L59">
      <v>1509.17</v>
    </oc>
    <nc r="L59">
      <v>2171.2800000000002</v>
    </nc>
  </rcc>
  <rcc rId="6413" sId="4" numFmtId="4">
    <oc r="I61">
      <v>79190</v>
    </oc>
    <nc r="I61">
      <v>95187</v>
    </nc>
  </rcc>
  <rcc rId="6414" sId="4" numFmtId="4">
    <oc r="J61">
      <v>67740</v>
    </oc>
    <nc r="J61">
      <v>95187</v>
    </nc>
  </rcc>
  <rcc rId="6415" sId="4" numFmtId="4">
    <oc r="K61">
      <v>64478.6</v>
    </oc>
    <nc r="K61">
      <v>95186.8</v>
    </nc>
  </rcc>
  <rcc rId="6416" sId="4" numFmtId="4">
    <oc r="L61">
      <v>64478.6</v>
    </oc>
    <nc r="L61">
      <v>95186.8</v>
    </nc>
  </rcc>
  <rcc rId="6417" sId="4" numFmtId="4">
    <oc r="I62">
      <v>22830</v>
    </oc>
    <nc r="I62">
      <v>22793</v>
    </nc>
  </rcc>
  <rcc rId="6418" sId="4" numFmtId="4">
    <oc r="J62">
      <v>13660</v>
    </oc>
    <nc r="J62">
      <v>22793</v>
    </nc>
  </rcc>
  <rcc rId="6419" sId="4" numFmtId="4">
    <oc r="K62">
      <v>12079.07</v>
    </oc>
    <nc r="K62">
      <v>21696.55</v>
    </nc>
  </rcc>
  <rcc rId="6420" sId="4" numFmtId="4">
    <oc r="L62">
      <v>12079.07</v>
    </oc>
    <nc r="L62">
      <v>21696.55</v>
    </nc>
  </rcc>
  <rcc rId="6421" sId="4" numFmtId="4">
    <oc r="I64">
      <v>42570</v>
    </oc>
    <nc r="I64">
      <v>62601</v>
    </nc>
  </rcc>
  <rcc rId="6422" sId="4" numFmtId="4">
    <oc r="J64">
      <v>34690</v>
    </oc>
    <nc r="J64">
      <v>62601</v>
    </nc>
  </rcc>
  <rcc rId="6423" sId="4" numFmtId="4">
    <oc r="I156">
      <v>19640</v>
    </oc>
    <nc r="I156">
      <v>22571</v>
    </nc>
  </rcc>
  <rcc rId="6424" sId="4" numFmtId="4">
    <oc r="J156">
      <v>17390</v>
    </oc>
    <nc r="J156">
      <v>22571</v>
    </nc>
  </rcc>
  <rcc rId="6425" sId="4" numFmtId="4">
    <oc r="K156">
      <v>13379.61</v>
    </oc>
    <nc r="K156">
      <v>22570.880000000001</v>
    </nc>
  </rcc>
  <rcc rId="6426" sId="4" numFmtId="4">
    <oc r="L156">
      <v>13379.61</v>
    </oc>
    <nc r="L156">
      <v>22570.880000000001</v>
    </nc>
  </rcc>
  <rcc rId="6427" sId="4" numFmtId="4">
    <oc r="I53">
      <v>16760</v>
    </oc>
    <nc r="I53">
      <v>23345</v>
    </nc>
  </rcc>
  <rcc rId="6428" sId="4" numFmtId="4">
    <oc r="J53">
      <v>15410</v>
    </oc>
    <nc r="J53">
      <v>23345</v>
    </nc>
  </rcc>
  <rcc rId="6429" sId="4" numFmtId="4">
    <oc r="K53">
      <v>15104.3</v>
    </oc>
    <nc r="K53">
      <v>23290.62</v>
    </nc>
  </rcc>
  <rcc rId="6430" sId="4" numFmtId="4">
    <oc r="L53">
      <v>15104.3</v>
    </oc>
    <nc r="L53">
      <v>23290.62</v>
    </nc>
  </rcc>
  <rcc rId="6431" sId="4" numFmtId="4">
    <oc r="K64">
      <v>33041.61</v>
    </oc>
    <nc r="K64">
      <v>62153.06</v>
    </nc>
  </rcc>
  <rcc rId="6432" sId="4" numFmtId="4">
    <oc r="L64">
      <v>33041.61</v>
    </oc>
    <nc r="L64">
      <v>62153.06</v>
    </nc>
  </rcc>
  <rcv guid="{0C4DEBB3-5DC0-4A0B-A8A2-CC84AB3817AE}" action="delete"/>
  <rdn rId="0" localSheetId="1" customView="1" name="Z_0C4DEBB3_5DC0_4A0B_A8A2_CC84AB3817AE_.wvu.PrintTitles" hidden="1" oldHidden="1">
    <formula>'f2'!$19:$25</formula>
    <oldFormula>'f2'!$19:$25</oldFormula>
  </rdn>
  <rdn rId="0" localSheetId="1" customView="1" name="Z_0C4DEBB3_5DC0_4A0B_A8A2_CC84AB3817AE_.wvu.Cols" hidden="1" oldHidden="1">
    <formula>'f2'!$M:$P</formula>
    <oldFormula>'f2'!$M:$P</oldFormula>
  </rdn>
  <rdn rId="0" localSheetId="2" customView="1" name="Z_0C4DEBB3_5DC0_4A0B_A8A2_CC84AB3817AE_.wvu.PrintTitles" hidden="1" oldHidden="1">
    <formula>'f2 (2)'!$19:$25</formula>
    <oldFormula>'f2 (2)'!$19:$25</oldFormula>
  </rdn>
  <rdn rId="0" localSheetId="2" customView="1" name="Z_0C4DEBB3_5DC0_4A0B_A8A2_CC84AB3817AE_.wvu.Cols" hidden="1" oldHidden="1">
    <formula>'f2 (2)'!$M:$P</formula>
    <oldFormula>'f2 (2)'!$M:$P</oldFormula>
  </rdn>
  <rdn rId="0" localSheetId="3" customView="1" name="Z_0C4DEBB3_5DC0_4A0B_A8A2_CC84AB3817AE_.wvu.PrintTitles" hidden="1" oldHidden="1">
    <formula>'f2 (3)'!$19:$25</formula>
    <oldFormula>'f2 (3)'!$19:$25</oldFormula>
  </rdn>
  <rdn rId="0" localSheetId="3" customView="1" name="Z_0C4DEBB3_5DC0_4A0B_A8A2_CC84AB3817AE_.wvu.Cols" hidden="1" oldHidden="1">
    <formula>'f2 (3)'!$M:$P</formula>
    <oldFormula>'f2 (3)'!$M:$P</oldFormula>
  </rdn>
  <rdn rId="0" localSheetId="4" customView="1" name="Z_0C4DEBB3_5DC0_4A0B_A8A2_CC84AB3817AE_.wvu.PrintTitles" hidden="1" oldHidden="1">
    <formula>'Forma Nr.2 '!$23:$33</formula>
    <oldFormula>'Forma Nr.2 '!$23:$33</oldFormula>
  </rdn>
  <rdn rId="0" localSheetId="4" customView="1" name="Z_0C4DEBB3_5DC0_4A0B_A8A2_CC84AB3817AE_.wvu.Cols" hidden="1" oldHidden="1">
    <formula>'Forma Nr.2 '!$M:$P</formula>
    <oldFormula>'Forma Nr.2 '!$M:$P</oldFormula>
  </rdn>
  <rcv guid="{0C4DEBB3-5DC0-4A0B-A8A2-CC84AB3817AE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13" Type="http://schemas.openxmlformats.org/officeDocument/2006/relationships/printerSettings" Target="../printerSettings/printerSettings31.bin"/><Relationship Id="rId18" Type="http://schemas.openxmlformats.org/officeDocument/2006/relationships/printerSettings" Target="../printerSettings/printerSettings3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12" Type="http://schemas.openxmlformats.org/officeDocument/2006/relationships/printerSettings" Target="../printerSettings/printerSettings30.bin"/><Relationship Id="rId1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20.bin"/><Relationship Id="rId16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11" Type="http://schemas.openxmlformats.org/officeDocument/2006/relationships/printerSettings" Target="../printerSettings/printerSettings29.bin"/><Relationship Id="rId5" Type="http://schemas.openxmlformats.org/officeDocument/2006/relationships/printerSettings" Target="../printerSettings/printerSettings23.bin"/><Relationship Id="rId15" Type="http://schemas.openxmlformats.org/officeDocument/2006/relationships/printerSettings" Target="../printerSettings/printerSettings33.bin"/><Relationship Id="rId10" Type="http://schemas.openxmlformats.org/officeDocument/2006/relationships/printerSettings" Target="../printerSettings/printerSettings28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Relationship Id="rId14" Type="http://schemas.openxmlformats.org/officeDocument/2006/relationships/printerSettings" Target="../printerSettings/printerSettings3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13" Type="http://schemas.openxmlformats.org/officeDocument/2006/relationships/printerSettings" Target="../printerSettings/printerSettings49.bin"/><Relationship Id="rId18" Type="http://schemas.openxmlformats.org/officeDocument/2006/relationships/printerSettings" Target="../printerSettings/printerSettings5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12" Type="http://schemas.openxmlformats.org/officeDocument/2006/relationships/printerSettings" Target="../printerSettings/printerSettings48.bin"/><Relationship Id="rId17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38.bin"/><Relationship Id="rId16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11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1.bin"/><Relationship Id="rId15" Type="http://schemas.openxmlformats.org/officeDocument/2006/relationships/printerSettings" Target="../printerSettings/printerSettings51.bin"/><Relationship Id="rId10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Relationship Id="rId14" Type="http://schemas.openxmlformats.org/officeDocument/2006/relationships/printerSettings" Target="../printerSettings/printerSettings5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2.bin"/><Relationship Id="rId13" Type="http://schemas.openxmlformats.org/officeDocument/2006/relationships/printerSettings" Target="../printerSettings/printerSettings67.bin"/><Relationship Id="rId3" Type="http://schemas.openxmlformats.org/officeDocument/2006/relationships/printerSettings" Target="../printerSettings/printerSettings57.bin"/><Relationship Id="rId7" Type="http://schemas.openxmlformats.org/officeDocument/2006/relationships/printerSettings" Target="../printerSettings/printerSettings61.bin"/><Relationship Id="rId12" Type="http://schemas.openxmlformats.org/officeDocument/2006/relationships/printerSettings" Target="../printerSettings/printerSettings66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11" Type="http://schemas.openxmlformats.org/officeDocument/2006/relationships/printerSettings" Target="../printerSettings/printerSettings65.bin"/><Relationship Id="rId5" Type="http://schemas.openxmlformats.org/officeDocument/2006/relationships/printerSettings" Target="../printerSettings/printerSettings59.bin"/><Relationship Id="rId10" Type="http://schemas.openxmlformats.org/officeDocument/2006/relationships/printerSettings" Target="../printerSettings/printerSettings64.bin"/><Relationship Id="rId4" Type="http://schemas.openxmlformats.org/officeDocument/2006/relationships/printerSettings" Target="../printerSettings/printerSettings58.bin"/><Relationship Id="rId9" Type="http://schemas.openxmlformats.org/officeDocument/2006/relationships/printerSettings" Target="../printerSettings/printerSettings63.bin"/><Relationship Id="rId14" Type="http://schemas.openxmlformats.org/officeDocument/2006/relationships/printerSettings" Target="../printerSettings/printerSettings6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zoomScaleNormal="100" zoomScaleSheetLayoutView="120" workbookViewId="0">
      <selection activeCell="S22" sqref="S22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411" t="s">
        <v>176</v>
      </c>
      <c r="K1" s="412"/>
      <c r="L1" s="412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412"/>
      <c r="K2" s="412"/>
      <c r="L2" s="412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412"/>
      <c r="K3" s="412"/>
      <c r="L3" s="412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412"/>
      <c r="K4" s="412"/>
      <c r="L4" s="412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412"/>
      <c r="K5" s="412"/>
      <c r="L5" s="412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428"/>
      <c r="H6" s="429"/>
      <c r="I6" s="429"/>
      <c r="J6" s="429"/>
      <c r="K6" s="429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413" t="s">
        <v>173</v>
      </c>
      <c r="B7" s="414"/>
      <c r="C7" s="414"/>
      <c r="D7" s="414"/>
      <c r="E7" s="414"/>
      <c r="F7" s="414"/>
      <c r="G7" s="414"/>
      <c r="H7" s="414"/>
      <c r="I7" s="414"/>
      <c r="J7" s="414"/>
      <c r="K7" s="414"/>
      <c r="L7" s="414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434" t="s">
        <v>161</v>
      </c>
      <c r="H8" s="434"/>
      <c r="I8" s="434"/>
      <c r="J8" s="434"/>
      <c r="K8" s="434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432" t="s">
        <v>163</v>
      </c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433" t="s">
        <v>164</v>
      </c>
      <c r="H10" s="433"/>
      <c r="I10" s="433"/>
      <c r="J10" s="433"/>
      <c r="K10" s="433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435" t="s">
        <v>162</v>
      </c>
      <c r="H11" s="435"/>
      <c r="I11" s="435"/>
      <c r="J11" s="435"/>
      <c r="K11" s="435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432" t="s">
        <v>5</v>
      </c>
      <c r="C13" s="432"/>
      <c r="D13" s="432"/>
      <c r="E13" s="432"/>
      <c r="F13" s="432"/>
      <c r="G13" s="432"/>
      <c r="H13" s="432"/>
      <c r="I13" s="432"/>
      <c r="J13" s="432"/>
      <c r="K13" s="432"/>
      <c r="L13" s="43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433" t="s">
        <v>165</v>
      </c>
      <c r="H15" s="433"/>
      <c r="I15" s="433"/>
      <c r="J15" s="433"/>
      <c r="K15" s="43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426" t="s">
        <v>166</v>
      </c>
      <c r="H16" s="426"/>
      <c r="I16" s="426"/>
      <c r="J16" s="426"/>
      <c r="K16" s="426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430"/>
      <c r="H17" s="431"/>
      <c r="I17" s="431"/>
      <c r="J17" s="431"/>
      <c r="K17" s="431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398"/>
      <c r="B18" s="398"/>
      <c r="C18" s="398"/>
      <c r="D18" s="398"/>
      <c r="E18" s="398"/>
      <c r="F18" s="398"/>
      <c r="G18" s="398"/>
      <c r="H18" s="398"/>
      <c r="I18" s="398"/>
      <c r="J18" s="398"/>
      <c r="K18" s="398"/>
      <c r="L18" s="398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409"/>
      <c r="D22" s="410"/>
      <c r="E22" s="410"/>
      <c r="F22" s="410"/>
      <c r="G22" s="410"/>
      <c r="H22" s="410"/>
      <c r="I22" s="410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427" t="s">
        <v>7</v>
      </c>
      <c r="H25" s="427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415" t="s">
        <v>2</v>
      </c>
      <c r="B27" s="416"/>
      <c r="C27" s="417"/>
      <c r="D27" s="417"/>
      <c r="E27" s="417"/>
      <c r="F27" s="417"/>
      <c r="G27" s="420" t="s">
        <v>3</v>
      </c>
      <c r="H27" s="422" t="s">
        <v>143</v>
      </c>
      <c r="I27" s="424" t="s">
        <v>147</v>
      </c>
      <c r="J27" s="425"/>
      <c r="K27" s="407" t="s">
        <v>144</v>
      </c>
      <c r="L27" s="405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418"/>
      <c r="B28" s="419"/>
      <c r="C28" s="419"/>
      <c r="D28" s="419"/>
      <c r="E28" s="419"/>
      <c r="F28" s="419"/>
      <c r="G28" s="421"/>
      <c r="H28" s="423"/>
      <c r="I28" s="182" t="s">
        <v>142</v>
      </c>
      <c r="J28" s="183" t="s">
        <v>141</v>
      </c>
      <c r="K28" s="408"/>
      <c r="L28" s="406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399" t="s">
        <v>139</v>
      </c>
      <c r="B29" s="400"/>
      <c r="C29" s="400"/>
      <c r="D29" s="400"/>
      <c r="E29" s="400"/>
      <c r="F29" s="401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391">
        <v>1</v>
      </c>
      <c r="B54" s="392"/>
      <c r="C54" s="392"/>
      <c r="D54" s="392"/>
      <c r="E54" s="392"/>
      <c r="F54" s="393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5.5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402">
        <v>1</v>
      </c>
      <c r="B90" s="403"/>
      <c r="C90" s="403"/>
      <c r="D90" s="403"/>
      <c r="E90" s="403"/>
      <c r="F90" s="404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5.5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5.5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5.5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394">
        <v>1</v>
      </c>
      <c r="B131" s="392"/>
      <c r="C131" s="392"/>
      <c r="D131" s="392"/>
      <c r="E131" s="392"/>
      <c r="F131" s="393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5.5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5.5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5.5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391">
        <v>1</v>
      </c>
      <c r="B171" s="392"/>
      <c r="C171" s="392"/>
      <c r="D171" s="392"/>
      <c r="E171" s="392"/>
      <c r="F171" s="393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394">
        <v>1</v>
      </c>
      <c r="B208" s="392"/>
      <c r="C208" s="392"/>
      <c r="D208" s="392"/>
      <c r="E208" s="392"/>
      <c r="F208" s="393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5.5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394">
        <v>1</v>
      </c>
      <c r="B247" s="392"/>
      <c r="C247" s="392"/>
      <c r="D247" s="392"/>
      <c r="E247" s="392"/>
      <c r="F247" s="393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5.5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5.5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5.5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5.5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5.5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5.5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394">
        <v>1</v>
      </c>
      <c r="B288" s="392"/>
      <c r="C288" s="392"/>
      <c r="D288" s="392"/>
      <c r="E288" s="392"/>
      <c r="F288" s="393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5.5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5.5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5.5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5.5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394">
        <v>1</v>
      </c>
      <c r="B330" s="392"/>
      <c r="C330" s="392"/>
      <c r="D330" s="392"/>
      <c r="E330" s="392"/>
      <c r="F330" s="393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5.5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5.5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5.5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75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395" t="s">
        <v>133</v>
      </c>
      <c r="L348" s="395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75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75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75">
      <c r="A351" s="160"/>
      <c r="B351" s="5"/>
      <c r="C351" s="5"/>
      <c r="D351" s="396" t="s">
        <v>175</v>
      </c>
      <c r="E351" s="397"/>
      <c r="F351" s="397"/>
      <c r="G351" s="397"/>
      <c r="H351" s="241"/>
      <c r="I351" s="186" t="s">
        <v>132</v>
      </c>
      <c r="J351" s="5"/>
      <c r="K351" s="395" t="s">
        <v>133</v>
      </c>
      <c r="L351" s="395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G23 A23:F24 H23:I24 G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0C4DEBB3-5DC0-4A0B-A8A2-CC84AB3817AE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0F6C7AC1-7ABB-40A6-B210-0DE58FC3C6C5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A64B7B98-B658-4E89-BA3D-F49D1265D61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758123A7-07DC-4CFE-A1C3-A6CC304C133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75BFD04C-8D34-49C9-A422-0335B0ABD69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4837D77B-C401-4018-A777-ED8FA242E629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47D04100-FABF-4D8C-9C0A-1DEC9335BC02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112AFAC2-77EA-44AA-BEEF-6812D11534C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9B727EDB-49B4-42DC-BF97-3A35178E0BFD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D669FC1B-AE0B-4417-8D6F-8460D68D5677}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DF4717B8-E960-4300-AF40-4AC5F93B40E3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5FCAC33A-47AA-47EB-BE57-8622821F371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B9470AF3-226B-4213-A7B5-37AA221FCC86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F677807F-46FD-43C6-BB8F-08ECC7636E03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7A632666-DBD4-4CFF-BD05-66382BD6FB9E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  <customSheetView guid="{57A1E72B-DFC1-4C5D-ABA7-C1A26EB31789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7"/>
      <headerFooter alignWithMargins="0">
        <oddHeader>&amp;C&amp;P</oddHeader>
      </headerFooter>
    </customSheetView>
  </customSheetViews>
  <mergeCells count="32">
    <mergeCell ref="J1:L5"/>
    <mergeCell ref="A7:L7"/>
    <mergeCell ref="A27:F28"/>
    <mergeCell ref="G27:G28"/>
    <mergeCell ref="H27:H28"/>
    <mergeCell ref="I27:J27"/>
    <mergeCell ref="G16:K16"/>
    <mergeCell ref="G25:H25"/>
    <mergeCell ref="G6:K6"/>
    <mergeCell ref="G17:K17"/>
    <mergeCell ref="B13:L13"/>
    <mergeCell ref="G15:K15"/>
    <mergeCell ref="G8:K8"/>
    <mergeCell ref="A9:L9"/>
    <mergeCell ref="G10:K10"/>
    <mergeCell ref="G11:K11"/>
    <mergeCell ref="A131:F131"/>
    <mergeCell ref="A18:L18"/>
    <mergeCell ref="A29:F29"/>
    <mergeCell ref="A90:F90"/>
    <mergeCell ref="A54:F54"/>
    <mergeCell ref="L27:L28"/>
    <mergeCell ref="K27:K28"/>
    <mergeCell ref="C22:I22"/>
    <mergeCell ref="A171:F171"/>
    <mergeCell ref="A208:F208"/>
    <mergeCell ref="A247:F247"/>
    <mergeCell ref="A288:F288"/>
    <mergeCell ref="K351:L351"/>
    <mergeCell ref="D351:G351"/>
    <mergeCell ref="K348:L348"/>
    <mergeCell ref="A330:F330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8"/>
  <headerFooter alignWithMargins="0">
    <oddHeader>&amp;C&amp;P</oddHeader>
  </headerFooter>
  <ignoredErrors>
    <ignoredError sqref="I149:L1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topLeftCell="A13" zoomScaleNormal="100" zoomScaleSheetLayoutView="120" workbookViewId="0">
      <selection activeCell="U27" sqref="U27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411" t="s">
        <v>176</v>
      </c>
      <c r="K1" s="412"/>
      <c r="L1" s="412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412"/>
      <c r="K2" s="412"/>
      <c r="L2" s="412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412"/>
      <c r="K3" s="412"/>
      <c r="L3" s="412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412"/>
      <c r="K4" s="412"/>
      <c r="L4" s="412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412"/>
      <c r="K5" s="412"/>
      <c r="L5" s="412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428"/>
      <c r="H6" s="429"/>
      <c r="I6" s="429"/>
      <c r="J6" s="429"/>
      <c r="K6" s="429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413" t="s">
        <v>173</v>
      </c>
      <c r="B7" s="414"/>
      <c r="C7" s="414"/>
      <c r="D7" s="414"/>
      <c r="E7" s="414"/>
      <c r="F7" s="414"/>
      <c r="G7" s="414"/>
      <c r="H7" s="414"/>
      <c r="I7" s="414"/>
      <c r="J7" s="414"/>
      <c r="K7" s="414"/>
      <c r="L7" s="414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434" t="s">
        <v>161</v>
      </c>
      <c r="H8" s="434"/>
      <c r="I8" s="434"/>
      <c r="J8" s="434"/>
      <c r="K8" s="434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432" t="s">
        <v>163</v>
      </c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433" t="s">
        <v>164</v>
      </c>
      <c r="H10" s="433"/>
      <c r="I10" s="433"/>
      <c r="J10" s="433"/>
      <c r="K10" s="433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435" t="s">
        <v>162</v>
      </c>
      <c r="H11" s="435"/>
      <c r="I11" s="435"/>
      <c r="J11" s="435"/>
      <c r="K11" s="435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432" t="s">
        <v>5</v>
      </c>
      <c r="C13" s="432"/>
      <c r="D13" s="432"/>
      <c r="E13" s="432"/>
      <c r="F13" s="432"/>
      <c r="G13" s="432"/>
      <c r="H13" s="432"/>
      <c r="I13" s="432"/>
      <c r="J13" s="432"/>
      <c r="K13" s="432"/>
      <c r="L13" s="43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433" t="s">
        <v>165</v>
      </c>
      <c r="H15" s="433"/>
      <c r="I15" s="433"/>
      <c r="J15" s="433"/>
      <c r="K15" s="43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426" t="s">
        <v>166</v>
      </c>
      <c r="H16" s="426"/>
      <c r="I16" s="426"/>
      <c r="J16" s="426"/>
      <c r="K16" s="426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430"/>
      <c r="H17" s="431"/>
      <c r="I17" s="431"/>
      <c r="J17" s="431"/>
      <c r="K17" s="431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398"/>
      <c r="B18" s="398"/>
      <c r="C18" s="398"/>
      <c r="D18" s="398"/>
      <c r="E18" s="398"/>
      <c r="F18" s="398"/>
      <c r="G18" s="398"/>
      <c r="H18" s="398"/>
      <c r="I18" s="398"/>
      <c r="J18" s="398"/>
      <c r="K18" s="398"/>
      <c r="L18" s="398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436"/>
      <c r="D19" s="437"/>
      <c r="E19" s="437"/>
      <c r="F19" s="437"/>
      <c r="G19" s="437"/>
      <c r="H19" s="437"/>
      <c r="I19" s="437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409" t="s">
        <v>179</v>
      </c>
      <c r="D20" s="410"/>
      <c r="E20" s="410"/>
      <c r="F20" s="410"/>
      <c r="G20" s="410"/>
      <c r="H20" s="410"/>
      <c r="I20" s="410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409" t="s">
        <v>180</v>
      </c>
      <c r="D21" s="410"/>
      <c r="E21" s="410"/>
      <c r="F21" s="410"/>
      <c r="G21" s="410"/>
      <c r="H21" s="410"/>
      <c r="I21" s="410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409" t="s">
        <v>178</v>
      </c>
      <c r="D22" s="410"/>
      <c r="E22" s="410"/>
      <c r="F22" s="410"/>
      <c r="G22" s="410"/>
      <c r="H22" s="410"/>
      <c r="I22" s="410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427" t="s">
        <v>7</v>
      </c>
      <c r="H25" s="427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415" t="s">
        <v>2</v>
      </c>
      <c r="B27" s="416"/>
      <c r="C27" s="417"/>
      <c r="D27" s="417"/>
      <c r="E27" s="417"/>
      <c r="F27" s="417"/>
      <c r="G27" s="420" t="s">
        <v>3</v>
      </c>
      <c r="H27" s="422" t="s">
        <v>143</v>
      </c>
      <c r="I27" s="424" t="s">
        <v>147</v>
      </c>
      <c r="J27" s="425"/>
      <c r="K27" s="407" t="s">
        <v>144</v>
      </c>
      <c r="L27" s="405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418"/>
      <c r="B28" s="419"/>
      <c r="C28" s="419"/>
      <c r="D28" s="419"/>
      <c r="E28" s="419"/>
      <c r="F28" s="419"/>
      <c r="G28" s="421"/>
      <c r="H28" s="423"/>
      <c r="I28" s="182" t="s">
        <v>142</v>
      </c>
      <c r="J28" s="183" t="s">
        <v>141</v>
      </c>
      <c r="K28" s="408"/>
      <c r="L28" s="406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399" t="s">
        <v>139</v>
      </c>
      <c r="B29" s="400"/>
      <c r="C29" s="400"/>
      <c r="D29" s="400"/>
      <c r="E29" s="400"/>
      <c r="F29" s="401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391">
        <v>1</v>
      </c>
      <c r="B54" s="392"/>
      <c r="C54" s="392"/>
      <c r="D54" s="392"/>
      <c r="E54" s="392"/>
      <c r="F54" s="393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5.5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402">
        <v>1</v>
      </c>
      <c r="B90" s="403"/>
      <c r="C90" s="403"/>
      <c r="D90" s="403"/>
      <c r="E90" s="403"/>
      <c r="F90" s="404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5.5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5.5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5.5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394">
        <v>1</v>
      </c>
      <c r="B131" s="392"/>
      <c r="C131" s="392"/>
      <c r="D131" s="392"/>
      <c r="E131" s="392"/>
      <c r="F131" s="393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5.5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5.5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5.5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391">
        <v>1</v>
      </c>
      <c r="B171" s="392"/>
      <c r="C171" s="392"/>
      <c r="D171" s="392"/>
      <c r="E171" s="392"/>
      <c r="F171" s="393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394">
        <v>1</v>
      </c>
      <c r="B208" s="392"/>
      <c r="C208" s="392"/>
      <c r="D208" s="392"/>
      <c r="E208" s="392"/>
      <c r="F208" s="393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5.5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394">
        <v>1</v>
      </c>
      <c r="B247" s="392"/>
      <c r="C247" s="392"/>
      <c r="D247" s="392"/>
      <c r="E247" s="392"/>
      <c r="F247" s="393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5.5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5.5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5.5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5.5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5.5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5.5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394">
        <v>1</v>
      </c>
      <c r="B288" s="392"/>
      <c r="C288" s="392"/>
      <c r="D288" s="392"/>
      <c r="E288" s="392"/>
      <c r="F288" s="393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5.5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5.5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5.5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5.5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394">
        <v>1</v>
      </c>
      <c r="B330" s="392"/>
      <c r="C330" s="392"/>
      <c r="D330" s="392"/>
      <c r="E330" s="392"/>
      <c r="F330" s="393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5.5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5.5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5.5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75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395" t="s">
        <v>133</v>
      </c>
      <c r="L348" s="395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75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75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75">
      <c r="A351" s="160"/>
      <c r="B351" s="5"/>
      <c r="C351" s="5"/>
      <c r="D351" s="396" t="s">
        <v>175</v>
      </c>
      <c r="E351" s="397"/>
      <c r="F351" s="397"/>
      <c r="G351" s="397"/>
      <c r="H351" s="241"/>
      <c r="I351" s="186" t="s">
        <v>132</v>
      </c>
      <c r="J351" s="5"/>
      <c r="K351" s="395" t="s">
        <v>133</v>
      </c>
      <c r="L351" s="395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A23:I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0C4DEBB3-5DC0-4A0B-A8A2-CC84AB3817AE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0F6C7AC1-7ABB-40A6-B210-0DE58FC3C6C5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A64B7B98-B658-4E89-BA3D-F49D1265D61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758123A7-07DC-4CFE-A1C3-A6CC304C133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4837D77B-C401-4018-A777-ED8FA242E629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47D04100-FABF-4D8C-9C0A-1DEC9335BC02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112AFAC2-77EA-44AA-BEEF-6812D11534C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9B727EDB-49B4-42DC-BF97-3A35178E0BFD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D669FC1B-AE0B-4417-8D6F-8460D68D5677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DF4717B8-E960-4300-AF40-4AC5F93B40E3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7A632666-DBD4-4CFF-BD05-66382BD6FB9E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7"/>
      <headerFooter alignWithMargins="0">
        <oddHeader>&amp;C&amp;P</oddHeader>
      </headerFooter>
    </customSheetView>
  </customSheetViews>
  <mergeCells count="35">
    <mergeCell ref="D351:G351"/>
    <mergeCell ref="K351:L351"/>
    <mergeCell ref="C19:I19"/>
    <mergeCell ref="C20:I20"/>
    <mergeCell ref="C21:I21"/>
    <mergeCell ref="A171:F171"/>
    <mergeCell ref="A208:F208"/>
    <mergeCell ref="A247:F247"/>
    <mergeCell ref="A288:F288"/>
    <mergeCell ref="A330:F330"/>
    <mergeCell ref="K348:L348"/>
    <mergeCell ref="K27:K28"/>
    <mergeCell ref="L27:L28"/>
    <mergeCell ref="A29:F29"/>
    <mergeCell ref="A54:F54"/>
    <mergeCell ref="A90:F90"/>
    <mergeCell ref="A131:F131"/>
    <mergeCell ref="C22:I22"/>
    <mergeCell ref="G25:H25"/>
    <mergeCell ref="A27:F28"/>
    <mergeCell ref="G27:G28"/>
    <mergeCell ref="H27:H28"/>
    <mergeCell ref="I27:J27"/>
    <mergeCell ref="G17:K17"/>
    <mergeCell ref="A18:L18"/>
    <mergeCell ref="A9:L9"/>
    <mergeCell ref="G10:K10"/>
    <mergeCell ref="G11:K11"/>
    <mergeCell ref="B13:L13"/>
    <mergeCell ref="G16:K16"/>
    <mergeCell ref="J1:L5"/>
    <mergeCell ref="G6:K6"/>
    <mergeCell ref="A7:L7"/>
    <mergeCell ref="G8:K8"/>
    <mergeCell ref="G15:K15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8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65"/>
  <sheetViews>
    <sheetView showZeros="0" topLeftCell="A40" zoomScaleNormal="100" zoomScaleSheetLayoutView="120" workbookViewId="0">
      <selection activeCell="I64" sqref="I64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36" ht="15" customHeight="1">
      <c r="A1" s="3"/>
      <c r="B1" s="3"/>
      <c r="C1" s="3"/>
      <c r="D1" s="3"/>
      <c r="E1" s="3"/>
      <c r="F1" s="14"/>
      <c r="G1" s="238"/>
      <c r="H1" s="167"/>
      <c r="I1" s="166"/>
      <c r="J1" s="245" t="s">
        <v>181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4.25" customHeight="1">
      <c r="A2" s="3"/>
      <c r="B2" s="3"/>
      <c r="C2" s="3"/>
      <c r="D2" s="3"/>
      <c r="E2" s="3"/>
      <c r="F2" s="14"/>
      <c r="G2" s="3"/>
      <c r="H2" s="168"/>
      <c r="I2" s="169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2" customHeight="1">
      <c r="A5" s="3"/>
      <c r="B5" s="3"/>
      <c r="C5" s="3"/>
      <c r="D5" s="3"/>
      <c r="E5" s="3"/>
      <c r="F5" s="14"/>
      <c r="G5" s="3"/>
      <c r="H5" s="170"/>
      <c r="I5" s="169"/>
      <c r="J5" s="245" t="s">
        <v>188</v>
      </c>
      <c r="K5" s="245"/>
      <c r="L5" s="245"/>
      <c r="M5" s="7"/>
      <c r="N5" s="23"/>
      <c r="O5" s="23"/>
      <c r="P5" s="2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9.75" customHeight="1">
      <c r="A6" s="3"/>
      <c r="B6" s="3"/>
      <c r="C6" s="3"/>
      <c r="D6" s="3"/>
      <c r="E6" s="3"/>
      <c r="F6" s="14"/>
      <c r="G6" s="428"/>
      <c r="H6" s="429"/>
      <c r="I6" s="429"/>
      <c r="J6" s="429"/>
      <c r="K6" s="429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8.75" customHeight="1">
      <c r="A7" s="413" t="s">
        <v>173</v>
      </c>
      <c r="B7" s="414"/>
      <c r="C7" s="414"/>
      <c r="D7" s="414"/>
      <c r="E7" s="414"/>
      <c r="F7" s="414"/>
      <c r="G7" s="414"/>
      <c r="H7" s="414"/>
      <c r="I7" s="414"/>
      <c r="J7" s="414"/>
      <c r="K7" s="414"/>
      <c r="L7" s="414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4.25" customHeight="1">
      <c r="A8" s="179"/>
      <c r="B8" s="180"/>
      <c r="C8" s="180"/>
      <c r="D8" s="180"/>
      <c r="E8" s="180"/>
      <c r="F8" s="180"/>
      <c r="G8" s="434" t="s">
        <v>161</v>
      </c>
      <c r="H8" s="434"/>
      <c r="I8" s="434"/>
      <c r="J8" s="434"/>
      <c r="K8" s="434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6.5" customHeight="1">
      <c r="A9" s="432" t="s">
        <v>163</v>
      </c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5.75" customHeight="1">
      <c r="G10" s="433" t="s">
        <v>164</v>
      </c>
      <c r="H10" s="433"/>
      <c r="I10" s="433"/>
      <c r="J10" s="433"/>
      <c r="K10" s="433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2" customHeight="1">
      <c r="G11" s="435" t="s">
        <v>162</v>
      </c>
      <c r="H11" s="435"/>
      <c r="I11" s="435"/>
      <c r="J11" s="435"/>
      <c r="K11" s="435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12" customHeight="1">
      <c r="B13" s="432" t="s">
        <v>5</v>
      </c>
      <c r="C13" s="432"/>
      <c r="D13" s="432"/>
      <c r="E13" s="432"/>
      <c r="F13" s="432"/>
      <c r="G13" s="432"/>
      <c r="H13" s="432"/>
      <c r="I13" s="432"/>
      <c r="J13" s="432"/>
      <c r="K13" s="432"/>
      <c r="L13" s="43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12.75" customHeight="1">
      <c r="G15" s="433" t="s">
        <v>165</v>
      </c>
      <c r="H15" s="433"/>
      <c r="I15" s="433"/>
      <c r="J15" s="433"/>
      <c r="K15" s="433"/>
      <c r="M15" s="3"/>
      <c r="N15" s="3"/>
      <c r="O15" s="3"/>
      <c r="P15" s="3"/>
    </row>
    <row r="16" spans="1:36" ht="11.25" customHeight="1">
      <c r="G16" s="426" t="s">
        <v>166</v>
      </c>
      <c r="H16" s="426"/>
      <c r="I16" s="426"/>
      <c r="J16" s="426"/>
      <c r="K16" s="426"/>
      <c r="M16" s="3"/>
      <c r="N16" s="3"/>
      <c r="O16" s="3"/>
      <c r="P16" s="3"/>
    </row>
    <row r="17" spans="1:17">
      <c r="A17" s="5"/>
      <c r="B17" s="169"/>
      <c r="C17" s="169"/>
      <c r="D17" s="169"/>
      <c r="E17" s="410"/>
      <c r="F17" s="410"/>
      <c r="G17" s="410"/>
      <c r="H17" s="410"/>
      <c r="I17" s="410"/>
      <c r="J17" s="410"/>
      <c r="K17" s="410"/>
      <c r="L17" s="169"/>
      <c r="M17" s="3"/>
      <c r="N17" s="3"/>
      <c r="O17" s="3"/>
      <c r="P17" s="3"/>
    </row>
    <row r="18" spans="1:17" ht="12" customHeight="1">
      <c r="A18" s="398" t="s">
        <v>177</v>
      </c>
      <c r="B18" s="398"/>
      <c r="C18" s="398"/>
      <c r="D18" s="398"/>
      <c r="E18" s="398"/>
      <c r="F18" s="398"/>
      <c r="G18" s="398"/>
      <c r="H18" s="398"/>
      <c r="I18" s="398"/>
      <c r="J18" s="398"/>
      <c r="K18" s="398"/>
      <c r="L18" s="398"/>
      <c r="M18" s="104"/>
      <c r="N18" s="3"/>
      <c r="O18" s="3"/>
      <c r="P18" s="3"/>
    </row>
    <row r="19" spans="1:1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</row>
    <row r="20" spans="1:1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</row>
    <row r="21" spans="1:1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</row>
    <row r="22" spans="1:17" ht="12.75" customHeight="1">
      <c r="A22" s="3"/>
      <c r="B22" s="3"/>
      <c r="C22" s="436"/>
      <c r="D22" s="438"/>
      <c r="E22" s="438"/>
      <c r="F22" s="438"/>
      <c r="G22" s="438"/>
      <c r="H22" s="438"/>
      <c r="I22" s="438"/>
      <c r="J22" s="4"/>
      <c r="K22" s="177" t="s">
        <v>1</v>
      </c>
      <c r="L22" s="16"/>
      <c r="M22" s="104"/>
      <c r="N22" s="3"/>
      <c r="O22" s="3"/>
      <c r="P22" s="3"/>
    </row>
    <row r="23" spans="1:17" ht="12" customHeight="1">
      <c r="A23" s="3"/>
      <c r="B23" s="3"/>
      <c r="C23" s="5"/>
      <c r="D23" s="4"/>
      <c r="E23" s="4"/>
      <c r="F23" s="4"/>
      <c r="G23" s="244"/>
      <c r="H23" s="232"/>
      <c r="I23" s="4"/>
      <c r="J23" s="178" t="s">
        <v>6</v>
      </c>
      <c r="K23" s="230"/>
      <c r="L23" s="15"/>
      <c r="M23" s="104"/>
      <c r="N23" s="3"/>
      <c r="O23" s="3"/>
      <c r="P23" s="3"/>
    </row>
    <row r="24" spans="1:1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</row>
    <row r="25" spans="1:17" ht="13.5" customHeight="1">
      <c r="A25" s="3"/>
      <c r="B25" s="3"/>
      <c r="C25" s="5"/>
      <c r="D25" s="4"/>
      <c r="E25" s="4"/>
      <c r="F25" s="4"/>
      <c r="G25" s="427" t="s">
        <v>7</v>
      </c>
      <c r="H25" s="427"/>
      <c r="I25" s="233"/>
      <c r="J25" s="235"/>
      <c r="K25" s="15"/>
      <c r="L25" s="15"/>
      <c r="M25" s="104"/>
      <c r="N25" s="3"/>
      <c r="O25" s="3"/>
      <c r="P25" s="3"/>
    </row>
    <row r="26" spans="1:1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185</v>
      </c>
      <c r="M26" s="105"/>
      <c r="N26" s="3"/>
      <c r="O26" s="3"/>
      <c r="P26" s="3"/>
    </row>
    <row r="27" spans="1:17" ht="24" customHeight="1">
      <c r="A27" s="415" t="s">
        <v>2</v>
      </c>
      <c r="B27" s="416"/>
      <c r="C27" s="417"/>
      <c r="D27" s="417"/>
      <c r="E27" s="417"/>
      <c r="F27" s="417"/>
      <c r="G27" s="420" t="s">
        <v>3</v>
      </c>
      <c r="H27" s="422" t="s">
        <v>143</v>
      </c>
      <c r="I27" s="424" t="s">
        <v>147</v>
      </c>
      <c r="J27" s="425"/>
      <c r="K27" s="407" t="s">
        <v>144</v>
      </c>
      <c r="L27" s="405" t="s">
        <v>168</v>
      </c>
      <c r="M27" s="105"/>
      <c r="N27" s="3"/>
      <c r="O27" s="3"/>
      <c r="P27" s="3"/>
    </row>
    <row r="28" spans="1:17" ht="46.5" customHeight="1">
      <c r="A28" s="418"/>
      <c r="B28" s="419"/>
      <c r="C28" s="419"/>
      <c r="D28" s="419"/>
      <c r="E28" s="419"/>
      <c r="F28" s="419"/>
      <c r="G28" s="421"/>
      <c r="H28" s="423"/>
      <c r="I28" s="182" t="s">
        <v>142</v>
      </c>
      <c r="J28" s="183" t="s">
        <v>141</v>
      </c>
      <c r="K28" s="408"/>
      <c r="L28" s="406"/>
      <c r="M28" s="3"/>
      <c r="N28" s="3"/>
      <c r="O28" s="3"/>
      <c r="P28" s="3"/>
      <c r="Q28" s="3"/>
    </row>
    <row r="29" spans="1:17" ht="11.25" customHeight="1">
      <c r="A29" s="399" t="s">
        <v>139</v>
      </c>
      <c r="B29" s="400"/>
      <c r="C29" s="400"/>
      <c r="D29" s="400"/>
      <c r="E29" s="400"/>
      <c r="F29" s="401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</row>
    <row r="30" spans="1:1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SUM(I31+I41+I64+I85+I93+I113+I136+I155+I165)</f>
        <v>0</v>
      </c>
      <c r="J30" s="110">
        <f>SUM(J31+J41+J64+J85+J93+J113+J136+J155+J165)</f>
        <v>0</v>
      </c>
      <c r="K30" s="111">
        <f>SUM(K31+K41+K64+K85+K93+K113+K136+K155+K165)</f>
        <v>0</v>
      </c>
      <c r="L30" s="110">
        <f>SUM(L31+L41+L64+L85+L93+L113+L136+L155+L165)</f>
        <v>0</v>
      </c>
      <c r="M30" s="96"/>
      <c r="N30" s="96"/>
      <c r="O30" s="96"/>
      <c r="P30" s="96"/>
      <c r="Q30" s="96"/>
    </row>
    <row r="31" spans="1:1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</row>
    <row r="32" spans="1:1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</row>
    <row r="33" spans="1:1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</row>
    <row r="34" spans="1:1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</row>
    <row r="35" spans="1:1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</row>
    <row r="36" spans="1:1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</row>
    <row r="37" spans="1:1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</row>
    <row r="38" spans="1:1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</row>
    <row r="39" spans="1:1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</row>
    <row r="40" spans="1:1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</row>
    <row r="41" spans="1:1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</row>
    <row r="42" spans="1:1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</row>
    <row r="43" spans="1:1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</row>
    <row r="44" spans="1:1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SUM(I45:I63)-I53</f>
        <v>0</v>
      </c>
      <c r="J44" s="150">
        <f>SUM(J45:J63)-J53</f>
        <v>0</v>
      </c>
      <c r="K44" s="150">
        <f>SUM(K45:K63)-K53</f>
        <v>0</v>
      </c>
      <c r="L44" s="151">
        <f>SUM(L45:L63)-L53</f>
        <v>0</v>
      </c>
      <c r="M44" s="3"/>
      <c r="N44" s="3"/>
      <c r="O44" s="3"/>
      <c r="P44" s="3"/>
      <c r="Q44" s="3"/>
    </row>
    <row r="45" spans="1:1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</row>
    <row r="46" spans="1:1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</row>
    <row r="47" spans="1:1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</row>
    <row r="48" spans="1:17" ht="18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</row>
    <row r="49" spans="1:17" ht="18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</row>
    <row r="50" spans="1:17" ht="18" customHeight="1">
      <c r="A50" s="250">
        <v>2</v>
      </c>
      <c r="B50" s="246">
        <v>2</v>
      </c>
      <c r="C50" s="247">
        <v>1</v>
      </c>
      <c r="D50" s="248">
        <v>1</v>
      </c>
      <c r="E50" s="246">
        <v>1</v>
      </c>
      <c r="F50" s="249">
        <v>8</v>
      </c>
      <c r="G50" s="247" t="s">
        <v>21</v>
      </c>
      <c r="H50" s="307">
        <v>21</v>
      </c>
      <c r="I50" s="116"/>
      <c r="J50" s="116"/>
      <c r="K50" s="116"/>
      <c r="L50" s="116"/>
      <c r="M50" s="3"/>
      <c r="N50" s="3"/>
      <c r="O50" s="3"/>
      <c r="P50" s="3"/>
      <c r="Q50" s="3"/>
    </row>
    <row r="51" spans="1:17" ht="18.75" customHeight="1">
      <c r="A51" s="251">
        <v>2</v>
      </c>
      <c r="B51" s="252">
        <v>2</v>
      </c>
      <c r="C51" s="253">
        <v>1</v>
      </c>
      <c r="D51" s="254">
        <v>1</v>
      </c>
      <c r="E51" s="252">
        <v>1</v>
      </c>
      <c r="F51" s="255">
        <v>10</v>
      </c>
      <c r="G51" s="253" t="s">
        <v>22</v>
      </c>
      <c r="H51" s="308">
        <v>22</v>
      </c>
      <c r="I51" s="116"/>
      <c r="J51" s="116"/>
      <c r="K51" s="116"/>
      <c r="L51" s="116"/>
      <c r="M51" s="3"/>
      <c r="N51" s="3"/>
      <c r="O51" s="3"/>
      <c r="P51" s="3"/>
      <c r="Q51" s="3"/>
    </row>
    <row r="52" spans="1:17" ht="42" customHeight="1">
      <c r="A52" s="39">
        <v>2</v>
      </c>
      <c r="B52" s="42">
        <v>2</v>
      </c>
      <c r="C52" s="48">
        <v>1</v>
      </c>
      <c r="D52" s="59">
        <v>1</v>
      </c>
      <c r="E52" s="42">
        <v>1</v>
      </c>
      <c r="F52" s="36">
        <v>11</v>
      </c>
      <c r="G52" s="48" t="s">
        <v>189</v>
      </c>
      <c r="H52" s="309" t="s">
        <v>342</v>
      </c>
      <c r="I52" s="117"/>
      <c r="J52" s="116"/>
      <c r="K52" s="116"/>
      <c r="L52" s="116"/>
      <c r="M52" s="3"/>
      <c r="N52" s="3"/>
      <c r="O52" s="3"/>
      <c r="P52" s="3"/>
      <c r="Q52" s="3"/>
    </row>
    <row r="53" spans="1:17" ht="11.25" customHeight="1">
      <c r="A53" s="391">
        <v>1</v>
      </c>
      <c r="B53" s="392"/>
      <c r="C53" s="392"/>
      <c r="D53" s="392"/>
      <c r="E53" s="392"/>
      <c r="F53" s="393"/>
      <c r="G53" s="208">
        <v>2</v>
      </c>
      <c r="H53" s="209">
        <v>3</v>
      </c>
      <c r="I53" s="210">
        <v>4</v>
      </c>
      <c r="J53" s="211">
        <v>5</v>
      </c>
      <c r="K53" s="212">
        <v>6</v>
      </c>
      <c r="L53" s="210">
        <v>7</v>
      </c>
      <c r="M53" s="3"/>
      <c r="N53" s="3"/>
      <c r="O53" s="3"/>
      <c r="P53" s="3"/>
      <c r="Q53" s="3"/>
    </row>
    <row r="54" spans="1:17" ht="27.75" customHeight="1">
      <c r="A54" s="38">
        <v>2</v>
      </c>
      <c r="B54" s="91">
        <v>2</v>
      </c>
      <c r="C54" s="77">
        <v>1</v>
      </c>
      <c r="D54" s="77">
        <v>1</v>
      </c>
      <c r="E54" s="77">
        <v>1</v>
      </c>
      <c r="F54" s="87">
        <v>12</v>
      </c>
      <c r="G54" s="256" t="s">
        <v>191</v>
      </c>
      <c r="H54" s="311" t="s">
        <v>343</v>
      </c>
      <c r="I54" s="121"/>
      <c r="J54" s="116"/>
      <c r="K54" s="116"/>
      <c r="L54" s="116"/>
      <c r="M54" s="3"/>
      <c r="N54" s="3"/>
      <c r="O54" s="3"/>
      <c r="P54" s="3"/>
      <c r="Q54" s="3"/>
    </row>
    <row r="55" spans="1:17" ht="25.5">
      <c r="A55" s="39">
        <v>2</v>
      </c>
      <c r="B55" s="42">
        <v>2</v>
      </c>
      <c r="C55" s="48">
        <v>1</v>
      </c>
      <c r="D55" s="48">
        <v>1</v>
      </c>
      <c r="E55" s="48">
        <v>1</v>
      </c>
      <c r="F55" s="36">
        <v>14</v>
      </c>
      <c r="G55" s="257" t="s">
        <v>190</v>
      </c>
      <c r="H55" s="307" t="s">
        <v>344</v>
      </c>
      <c r="I55" s="117"/>
      <c r="J55" s="117"/>
      <c r="K55" s="117"/>
      <c r="L55" s="117"/>
      <c r="M55" s="3"/>
      <c r="N55" s="3"/>
      <c r="O55" s="3"/>
      <c r="P55" s="3"/>
      <c r="Q55" s="3"/>
    </row>
    <row r="56" spans="1:1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15</v>
      </c>
      <c r="G56" s="257" t="s">
        <v>192</v>
      </c>
      <c r="H56" s="311" t="s">
        <v>345</v>
      </c>
      <c r="I56" s="117"/>
      <c r="J56" s="116"/>
      <c r="K56" s="116"/>
      <c r="L56" s="116"/>
      <c r="M56" s="3"/>
      <c r="N56" s="3"/>
      <c r="O56" s="3"/>
      <c r="P56" s="3"/>
      <c r="Q56" s="3"/>
    </row>
    <row r="57" spans="1:17" ht="21.75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16</v>
      </c>
      <c r="G57" s="48" t="s">
        <v>26</v>
      </c>
      <c r="H57" s="307" t="s">
        <v>346</v>
      </c>
      <c r="I57" s="117"/>
      <c r="J57" s="116"/>
      <c r="K57" s="116"/>
      <c r="L57" s="116"/>
      <c r="M57" s="3"/>
      <c r="N57" s="3"/>
      <c r="O57" s="3"/>
      <c r="P57" s="3"/>
      <c r="Q57" s="3"/>
    </row>
    <row r="58" spans="1:17" ht="27.75" customHeight="1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17</v>
      </c>
      <c r="G58" s="48" t="s">
        <v>186</v>
      </c>
      <c r="H58" s="310" t="s">
        <v>347</v>
      </c>
      <c r="I58" s="117"/>
      <c r="J58" s="117"/>
      <c r="K58" s="117"/>
      <c r="L58" s="117"/>
      <c r="M58" s="3"/>
      <c r="N58" s="3"/>
      <c r="O58" s="3"/>
      <c r="P58" s="3"/>
      <c r="Q58" s="3"/>
    </row>
    <row r="59" spans="1:17" ht="26.25" customHeight="1">
      <c r="A59" s="258">
        <v>2</v>
      </c>
      <c r="B59" s="246">
        <v>2</v>
      </c>
      <c r="C59" s="247">
        <v>1</v>
      </c>
      <c r="D59" s="247">
        <v>1</v>
      </c>
      <c r="E59" s="247">
        <v>1</v>
      </c>
      <c r="F59" s="249">
        <v>18</v>
      </c>
      <c r="G59" s="247" t="s">
        <v>187</v>
      </c>
      <c r="H59" s="307" t="s">
        <v>348</v>
      </c>
      <c r="I59" s="117"/>
      <c r="J59" s="117"/>
      <c r="K59" s="117"/>
      <c r="L59" s="117"/>
      <c r="M59" s="3"/>
      <c r="N59" s="3"/>
      <c r="O59" s="3"/>
      <c r="P59" s="3"/>
      <c r="Q59" s="3"/>
    </row>
    <row r="60" spans="1:17" ht="14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20</v>
      </c>
      <c r="G60" s="48" t="s">
        <v>149</v>
      </c>
      <c r="H60" s="311" t="s">
        <v>349</v>
      </c>
      <c r="I60" s="117"/>
      <c r="J60" s="116"/>
      <c r="K60" s="116"/>
      <c r="L60" s="116"/>
      <c r="M60" s="3"/>
      <c r="N60" s="3"/>
      <c r="O60" s="3"/>
      <c r="P60" s="3"/>
      <c r="Q60" s="3"/>
    </row>
    <row r="61" spans="1:17" ht="27.75" customHeight="1">
      <c r="A61" s="259">
        <v>2</v>
      </c>
      <c r="B61" s="79">
        <v>2</v>
      </c>
      <c r="C61" s="90">
        <v>1</v>
      </c>
      <c r="D61" s="90">
        <v>1</v>
      </c>
      <c r="E61" s="90">
        <v>1</v>
      </c>
      <c r="F61" s="88">
        <v>21</v>
      </c>
      <c r="G61" s="90" t="s">
        <v>193</v>
      </c>
      <c r="H61" s="312">
        <v>29</v>
      </c>
      <c r="I61" s="117"/>
      <c r="J61" s="116"/>
      <c r="K61" s="116"/>
      <c r="L61" s="116"/>
      <c r="M61" s="3"/>
      <c r="N61" s="3"/>
      <c r="O61" s="3"/>
      <c r="P61" s="3"/>
      <c r="Q61" s="3"/>
    </row>
    <row r="62" spans="1:17" ht="12" customHeight="1">
      <c r="A62" s="259">
        <v>2</v>
      </c>
      <c r="B62" s="79">
        <v>2</v>
      </c>
      <c r="C62" s="90">
        <v>1</v>
      </c>
      <c r="D62" s="90">
        <v>1</v>
      </c>
      <c r="E62" s="90">
        <v>1</v>
      </c>
      <c r="F62" s="88">
        <v>22</v>
      </c>
      <c r="G62" s="90" t="s">
        <v>194</v>
      </c>
      <c r="H62" s="312">
        <v>30</v>
      </c>
      <c r="I62" s="117"/>
      <c r="J62" s="116"/>
      <c r="K62" s="116"/>
      <c r="L62" s="116"/>
      <c r="M62" s="3"/>
      <c r="N62" s="3"/>
      <c r="O62" s="3"/>
      <c r="P62" s="3"/>
      <c r="Q62" s="3"/>
    </row>
    <row r="63" spans="1:1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195</v>
      </c>
      <c r="H63" s="189">
        <v>31</v>
      </c>
      <c r="I63" s="117"/>
      <c r="J63" s="116"/>
      <c r="K63" s="116"/>
      <c r="L63" s="116"/>
      <c r="M63" s="3"/>
      <c r="N63" s="3"/>
      <c r="O63" s="3"/>
      <c r="P63" s="3"/>
      <c r="Q63" s="3"/>
    </row>
    <row r="64" spans="1:17" ht="14.25" customHeight="1">
      <c r="A64" s="144">
        <v>2</v>
      </c>
      <c r="B64" s="145">
        <v>3</v>
      </c>
      <c r="C64" s="73"/>
      <c r="D64" s="53"/>
      <c r="E64" s="53"/>
      <c r="F64" s="33"/>
      <c r="G64" s="260" t="s">
        <v>196</v>
      </c>
      <c r="H64" s="194">
        <v>32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</row>
    <row r="65" spans="1:1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89">
        <v>33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</row>
    <row r="66" spans="1:1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197</v>
      </c>
      <c r="H66" s="194">
        <v>34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</row>
    <row r="67" spans="1:1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84" t="s">
        <v>198</v>
      </c>
      <c r="H67" s="189">
        <v>35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</row>
    <row r="68" spans="1:17" s="10" customFormat="1" ht="30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94">
        <v>36</v>
      </c>
      <c r="I68" s="117"/>
      <c r="J68" s="117"/>
      <c r="K68" s="117"/>
      <c r="L68" s="117"/>
      <c r="M68" s="107"/>
      <c r="N68" s="107"/>
      <c r="O68" s="107"/>
      <c r="P68" s="107"/>
      <c r="Q68" s="107"/>
    </row>
    <row r="69" spans="1:1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89">
        <v>37</v>
      </c>
      <c r="I69" s="114"/>
      <c r="J69" s="114"/>
      <c r="K69" s="114"/>
      <c r="L69" s="114"/>
      <c r="M69" s="3"/>
      <c r="N69" s="3"/>
      <c r="O69" s="3"/>
      <c r="P69" s="3"/>
      <c r="Q69" s="3"/>
    </row>
    <row r="70" spans="1:1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94">
        <v>38</v>
      </c>
      <c r="I70" s="120"/>
      <c r="J70" s="117"/>
      <c r="K70" s="117"/>
      <c r="L70" s="117"/>
      <c r="M70" s="3"/>
      <c r="N70" s="3"/>
      <c r="O70" s="3"/>
      <c r="P70" s="3"/>
      <c r="Q70" s="3"/>
    </row>
    <row r="71" spans="1:1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199</v>
      </c>
      <c r="H71" s="189">
        <v>39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</row>
    <row r="72" spans="1:1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222" t="s">
        <v>199</v>
      </c>
      <c r="H72" s="194">
        <v>40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</row>
    <row r="73" spans="1:1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89">
        <v>41</v>
      </c>
      <c r="I73" s="117"/>
      <c r="J73" s="117"/>
      <c r="K73" s="117"/>
      <c r="L73" s="117"/>
      <c r="M73" s="107"/>
      <c r="N73" s="107"/>
      <c r="O73" s="107"/>
      <c r="P73" s="107"/>
      <c r="Q73" s="107"/>
    </row>
    <row r="74" spans="1:1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94">
        <v>42</v>
      </c>
      <c r="I74" s="117"/>
      <c r="J74" s="117"/>
      <c r="K74" s="117"/>
      <c r="L74" s="117"/>
      <c r="M74" s="3"/>
      <c r="N74" s="3"/>
      <c r="O74" s="3"/>
      <c r="P74" s="3"/>
      <c r="Q74" s="3"/>
    </row>
    <row r="75" spans="1:1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89">
        <v>43</v>
      </c>
      <c r="I75" s="117"/>
      <c r="J75" s="117"/>
      <c r="K75" s="117"/>
      <c r="L75" s="117"/>
      <c r="M75" s="3"/>
      <c r="N75" s="3"/>
      <c r="O75" s="3"/>
      <c r="P75" s="3"/>
      <c r="Q75" s="3"/>
    </row>
    <row r="76" spans="1:17" ht="30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200</v>
      </c>
      <c r="H76" s="194">
        <v>44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</row>
    <row r="77" spans="1:17" ht="26.2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85" t="s">
        <v>200</v>
      </c>
      <c r="H77" s="189">
        <v>45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</row>
    <row r="78" spans="1:1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261" t="s">
        <v>201</v>
      </c>
      <c r="H78" s="194">
        <v>46</v>
      </c>
      <c r="I78" s="114"/>
      <c r="J78" s="114"/>
      <c r="K78" s="114"/>
      <c r="L78" s="114"/>
      <c r="M78" s="3"/>
      <c r="N78" s="3"/>
      <c r="O78" s="3"/>
      <c r="P78" s="3"/>
      <c r="Q78" s="3"/>
    </row>
    <row r="79" spans="1:1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262" t="s">
        <v>202</v>
      </c>
      <c r="H79" s="189">
        <v>47</v>
      </c>
      <c r="I79" s="117"/>
      <c r="J79" s="117"/>
      <c r="K79" s="117"/>
      <c r="L79" s="117"/>
      <c r="M79" s="3"/>
      <c r="N79" s="3"/>
      <c r="O79" s="3"/>
      <c r="P79" s="3"/>
      <c r="Q79" s="3"/>
    </row>
    <row r="80" spans="1:1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261" t="s">
        <v>203</v>
      </c>
      <c r="H80" s="194">
        <v>48</v>
      </c>
      <c r="I80" s="126"/>
      <c r="J80" s="114"/>
      <c r="K80" s="114"/>
      <c r="L80" s="114"/>
      <c r="M80" s="3"/>
      <c r="N80" s="3"/>
      <c r="O80" s="3"/>
      <c r="P80" s="3"/>
      <c r="Q80" s="3"/>
    </row>
    <row r="81" spans="1:17" ht="14.25" customHeight="1">
      <c r="A81" s="265">
        <v>2</v>
      </c>
      <c r="B81" s="263">
        <v>3</v>
      </c>
      <c r="C81" s="263">
        <v>2</v>
      </c>
      <c r="D81" s="263"/>
      <c r="E81" s="263"/>
      <c r="F81" s="264"/>
      <c r="G81" s="265" t="s">
        <v>35</v>
      </c>
      <c r="H81" s="307">
        <v>49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</row>
    <row r="82" spans="1:17" ht="37.5" customHeight="1">
      <c r="A82" s="265">
        <v>2</v>
      </c>
      <c r="B82" s="263">
        <v>3</v>
      </c>
      <c r="C82" s="263">
        <v>2</v>
      </c>
      <c r="D82" s="263">
        <v>1</v>
      </c>
      <c r="E82" s="263"/>
      <c r="F82" s="264"/>
      <c r="G82" s="265" t="s">
        <v>93</v>
      </c>
      <c r="H82" s="311">
        <v>50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</row>
    <row r="83" spans="1:17" ht="28.5" customHeight="1">
      <c r="A83" s="265">
        <v>2</v>
      </c>
      <c r="B83" s="263">
        <v>3</v>
      </c>
      <c r="C83" s="263">
        <v>2</v>
      </c>
      <c r="D83" s="263">
        <v>1</v>
      </c>
      <c r="E83" s="263">
        <v>1</v>
      </c>
      <c r="F83" s="264"/>
      <c r="G83" s="265" t="s">
        <v>93</v>
      </c>
      <c r="H83" s="307">
        <v>51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</row>
    <row r="84" spans="1:17" ht="31.5" customHeight="1">
      <c r="A84" s="246">
        <v>2</v>
      </c>
      <c r="B84" s="247">
        <v>3</v>
      </c>
      <c r="C84" s="247">
        <v>2</v>
      </c>
      <c r="D84" s="247">
        <v>1</v>
      </c>
      <c r="E84" s="247">
        <v>1</v>
      </c>
      <c r="F84" s="249">
        <v>1</v>
      </c>
      <c r="G84" s="246" t="s">
        <v>93</v>
      </c>
      <c r="H84" s="311">
        <v>52</v>
      </c>
      <c r="I84" s="120"/>
      <c r="J84" s="117"/>
      <c r="K84" s="117"/>
      <c r="L84" s="117"/>
      <c r="M84" s="3"/>
      <c r="N84" s="3"/>
      <c r="O84" s="3"/>
      <c r="P84" s="3"/>
      <c r="Q84" s="3"/>
    </row>
    <row r="85" spans="1:1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89" t="s">
        <v>350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</row>
    <row r="86" spans="1:1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94" t="s">
        <v>351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</row>
    <row r="87" spans="1:17" ht="17.2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89" t="s">
        <v>352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</row>
    <row r="88" spans="1:17" ht="18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94" t="s">
        <v>353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</row>
    <row r="89" spans="1:1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89" t="s">
        <v>354</v>
      </c>
      <c r="I89" s="117"/>
      <c r="J89" s="117"/>
      <c r="K89" s="117"/>
      <c r="L89" s="117"/>
      <c r="M89" s="3"/>
      <c r="N89" s="3"/>
      <c r="O89" s="3"/>
      <c r="P89" s="3"/>
      <c r="Q89" s="3"/>
    </row>
    <row r="90" spans="1:17" ht="12.75" customHeight="1">
      <c r="A90" s="402">
        <v>1</v>
      </c>
      <c r="B90" s="403"/>
      <c r="C90" s="403"/>
      <c r="D90" s="403"/>
      <c r="E90" s="403"/>
      <c r="F90" s="404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</row>
    <row r="91" spans="1:1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5" t="s">
        <v>355</v>
      </c>
      <c r="I91" s="117"/>
      <c r="J91" s="117"/>
      <c r="K91" s="117"/>
      <c r="L91" s="117"/>
      <c r="M91" s="3"/>
      <c r="N91" s="3"/>
      <c r="O91" s="3"/>
      <c r="P91" s="3"/>
      <c r="Q91" s="3"/>
    </row>
    <row r="92" spans="1:17" ht="22.5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5" t="s">
        <v>356</v>
      </c>
      <c r="I92" s="120"/>
      <c r="J92" s="117"/>
      <c r="K92" s="117"/>
      <c r="L92" s="117"/>
      <c r="M92" s="3"/>
      <c r="N92" s="3"/>
      <c r="O92" s="3"/>
      <c r="P92" s="3"/>
      <c r="Q92" s="3"/>
    </row>
    <row r="93" spans="1:17" ht="22.5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5" t="s">
        <v>357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</row>
    <row r="94" spans="1:17" ht="22.5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5" t="s">
        <v>358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</row>
    <row r="95" spans="1:17" ht="22.5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5" t="s">
        <v>359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</row>
    <row r="96" spans="1:17" ht="22.5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5" t="s">
        <v>360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</row>
    <row r="97" spans="1:17" ht="25.5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224" t="s">
        <v>204</v>
      </c>
      <c r="H97" s="195" t="s">
        <v>361</v>
      </c>
      <c r="I97" s="117"/>
      <c r="J97" s="117"/>
      <c r="K97" s="117"/>
      <c r="L97" s="117"/>
      <c r="M97" s="3"/>
      <c r="N97" s="3"/>
      <c r="O97" s="3"/>
      <c r="P97" s="3"/>
      <c r="Q97" s="3"/>
    </row>
    <row r="98" spans="1:17" ht="25.5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266" t="s">
        <v>205</v>
      </c>
      <c r="H98" s="195" t="s">
        <v>362</v>
      </c>
      <c r="I98" s="130"/>
      <c r="J98" s="121"/>
      <c r="K98" s="121"/>
      <c r="L98" s="121"/>
      <c r="M98" s="3"/>
      <c r="N98" s="3"/>
      <c r="O98" s="3"/>
      <c r="P98" s="3"/>
      <c r="Q98" s="3"/>
    </row>
    <row r="99" spans="1:1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5" t="s">
        <v>363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</row>
    <row r="100" spans="1:1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5" t="s">
        <v>364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</row>
    <row r="101" spans="1:1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5" t="s">
        <v>365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</row>
    <row r="102" spans="1:17" ht="25.5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257" t="s">
        <v>206</v>
      </c>
      <c r="H102" s="195" t="s">
        <v>366</v>
      </c>
      <c r="I102" s="120"/>
      <c r="J102" s="117"/>
      <c r="K102" s="117"/>
      <c r="L102" s="117"/>
      <c r="M102" s="3"/>
      <c r="N102" s="3"/>
      <c r="O102" s="3"/>
      <c r="P102" s="3"/>
      <c r="Q102" s="3"/>
    </row>
    <row r="103" spans="1:17" ht="25.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257" t="s">
        <v>207</v>
      </c>
      <c r="H103" s="195" t="s">
        <v>367</v>
      </c>
      <c r="I103" s="117"/>
      <c r="J103" s="117"/>
      <c r="K103" s="117"/>
      <c r="L103" s="117"/>
      <c r="M103" s="3"/>
      <c r="N103" s="3"/>
      <c r="O103" s="3"/>
      <c r="P103" s="3"/>
      <c r="Q103" s="3"/>
    </row>
    <row r="104" spans="1:17" ht="28.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208</v>
      </c>
      <c r="H104" s="195" t="s">
        <v>368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</row>
    <row r="105" spans="1:17" ht="37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209</v>
      </c>
      <c r="H105" s="195" t="s">
        <v>369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</row>
    <row r="106" spans="1:17" ht="41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209</v>
      </c>
      <c r="H106" s="195" t="s">
        <v>370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</row>
    <row r="107" spans="1:17" ht="26.2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257" t="s">
        <v>210</v>
      </c>
      <c r="H107" s="195" t="s">
        <v>371</v>
      </c>
      <c r="I107" s="117"/>
      <c r="J107" s="117"/>
      <c r="K107" s="117"/>
      <c r="L107" s="117"/>
      <c r="M107" s="3"/>
      <c r="N107" s="3"/>
      <c r="O107" s="3"/>
      <c r="P107" s="3"/>
      <c r="Q107" s="3"/>
    </row>
    <row r="108" spans="1:17" ht="27.7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267" t="s">
        <v>211</v>
      </c>
      <c r="H108" s="195" t="s">
        <v>372</v>
      </c>
      <c r="I108" s="131"/>
      <c r="J108" s="117"/>
      <c r="K108" s="117"/>
      <c r="L108" s="117"/>
      <c r="M108" s="3"/>
      <c r="N108" s="3"/>
      <c r="O108" s="3"/>
      <c r="P108" s="3"/>
      <c r="Q108" s="3"/>
    </row>
    <row r="109" spans="1:17" ht="27.75" customHeight="1">
      <c r="A109" s="269">
        <v>2</v>
      </c>
      <c r="B109" s="270">
        <v>5</v>
      </c>
      <c r="C109" s="271">
        <v>3</v>
      </c>
      <c r="D109" s="272">
        <v>2</v>
      </c>
      <c r="E109" s="270"/>
      <c r="F109" s="273"/>
      <c r="G109" s="271" t="s">
        <v>212</v>
      </c>
      <c r="H109" s="313">
        <v>72</v>
      </c>
      <c r="I109" s="131"/>
      <c r="J109" s="268"/>
      <c r="K109" s="117"/>
      <c r="L109" s="117"/>
      <c r="M109" s="3"/>
      <c r="N109" s="3"/>
      <c r="O109" s="3"/>
      <c r="P109" s="3"/>
      <c r="Q109" s="3"/>
    </row>
    <row r="110" spans="1:17" ht="25.5" customHeight="1">
      <c r="A110" s="269">
        <v>2</v>
      </c>
      <c r="B110" s="270">
        <v>5</v>
      </c>
      <c r="C110" s="271">
        <v>3</v>
      </c>
      <c r="D110" s="272">
        <v>2</v>
      </c>
      <c r="E110" s="270">
        <v>1</v>
      </c>
      <c r="F110" s="273"/>
      <c r="G110" s="271" t="s">
        <v>212</v>
      </c>
      <c r="H110" s="313">
        <v>73</v>
      </c>
      <c r="I110" s="131"/>
      <c r="J110" s="268"/>
      <c r="K110" s="117"/>
      <c r="L110" s="117"/>
      <c r="M110" s="3"/>
      <c r="N110" s="3"/>
      <c r="O110" s="3"/>
      <c r="P110" s="3"/>
      <c r="Q110" s="3"/>
    </row>
    <row r="111" spans="1:17" ht="30" customHeight="1">
      <c r="A111" s="269">
        <v>2</v>
      </c>
      <c r="B111" s="270">
        <v>5</v>
      </c>
      <c r="C111" s="271">
        <v>3</v>
      </c>
      <c r="D111" s="272">
        <v>2</v>
      </c>
      <c r="E111" s="270">
        <v>1</v>
      </c>
      <c r="F111" s="273">
        <v>1</v>
      </c>
      <c r="G111" s="271" t="s">
        <v>212</v>
      </c>
      <c r="H111" s="313">
        <v>74</v>
      </c>
      <c r="I111" s="131"/>
      <c r="J111" s="268"/>
      <c r="K111" s="117"/>
      <c r="L111" s="117"/>
      <c r="M111" s="3"/>
      <c r="N111" s="3"/>
      <c r="O111" s="3"/>
      <c r="P111" s="3"/>
      <c r="Q111" s="3"/>
    </row>
    <row r="112" spans="1:17" ht="18" customHeight="1">
      <c r="A112" s="269">
        <v>2</v>
      </c>
      <c r="B112" s="270">
        <v>5</v>
      </c>
      <c r="C112" s="271">
        <v>3</v>
      </c>
      <c r="D112" s="272">
        <v>2</v>
      </c>
      <c r="E112" s="270">
        <v>1</v>
      </c>
      <c r="F112" s="273">
        <v>2</v>
      </c>
      <c r="G112" s="271" t="s">
        <v>213</v>
      </c>
      <c r="H112" s="313">
        <v>75</v>
      </c>
      <c r="I112" s="131"/>
      <c r="J112" s="268"/>
      <c r="K112" s="117"/>
      <c r="L112" s="117"/>
      <c r="M112" s="3"/>
      <c r="N112" s="3"/>
      <c r="O112" s="3"/>
      <c r="P112" s="3"/>
      <c r="Q112" s="3"/>
    </row>
    <row r="113" spans="1:17" ht="16.5" customHeight="1">
      <c r="A113" s="41">
        <v>2</v>
      </c>
      <c r="B113" s="45">
        <v>6</v>
      </c>
      <c r="C113" s="52"/>
      <c r="D113" s="62"/>
      <c r="E113" s="45"/>
      <c r="F113" s="56"/>
      <c r="G113" s="164" t="s">
        <v>43</v>
      </c>
      <c r="H113" s="196">
        <v>76</v>
      </c>
      <c r="I113" s="127">
        <f>SUM(I114+I119+I123+I127+I131)</f>
        <v>0</v>
      </c>
      <c r="J113" s="128">
        <f>SUM(J114+J119+J123+J127+J131)</f>
        <v>0</v>
      </c>
      <c r="K113" s="129">
        <f>SUM(K114+K119+K123+K127+K131)</f>
        <v>0</v>
      </c>
      <c r="L113" s="127">
        <f>SUM(L114+L119+L123+L127+L131)</f>
        <v>0</v>
      </c>
      <c r="M113" s="3"/>
      <c r="N113" s="3"/>
      <c r="O113" s="3"/>
      <c r="P113" s="3"/>
      <c r="Q113" s="3"/>
    </row>
    <row r="114" spans="1:17" ht="14.25" customHeight="1">
      <c r="A114" s="34">
        <v>2</v>
      </c>
      <c r="B114" s="43">
        <v>6</v>
      </c>
      <c r="C114" s="50">
        <v>1</v>
      </c>
      <c r="D114" s="60"/>
      <c r="E114" s="43"/>
      <c r="F114" s="54"/>
      <c r="G114" s="225" t="s">
        <v>98</v>
      </c>
      <c r="H114" s="196">
        <v>77</v>
      </c>
      <c r="I114" s="148">
        <f t="shared" ref="I114:L115" si="8">I115</f>
        <v>0</v>
      </c>
      <c r="J114" s="152">
        <f t="shared" si="8"/>
        <v>0</v>
      </c>
      <c r="K114" s="153">
        <f t="shared" si="8"/>
        <v>0</v>
      </c>
      <c r="L114" s="148">
        <f t="shared" si="8"/>
        <v>0</v>
      </c>
      <c r="M114" s="3"/>
      <c r="N114" s="3"/>
      <c r="O114" s="3"/>
      <c r="P114" s="3"/>
      <c r="Q114" s="3"/>
    </row>
    <row r="115" spans="1:17" ht="14.25" customHeight="1">
      <c r="A115" s="31">
        <v>2</v>
      </c>
      <c r="B115" s="30">
        <v>6</v>
      </c>
      <c r="C115" s="47">
        <v>1</v>
      </c>
      <c r="D115" s="58">
        <v>1</v>
      </c>
      <c r="E115" s="30"/>
      <c r="F115" s="29"/>
      <c r="G115" s="47" t="s">
        <v>98</v>
      </c>
      <c r="H115" s="196">
        <v>78</v>
      </c>
      <c r="I115" s="127">
        <f t="shared" si="8"/>
        <v>0</v>
      </c>
      <c r="J115" s="128">
        <f t="shared" si="8"/>
        <v>0</v>
      </c>
      <c r="K115" s="129">
        <f t="shared" si="8"/>
        <v>0</v>
      </c>
      <c r="L115" s="127">
        <f t="shared" si="8"/>
        <v>0</v>
      </c>
      <c r="M115" s="3"/>
      <c r="N115" s="3"/>
      <c r="O115" s="3"/>
      <c r="P115" s="3"/>
      <c r="Q115" s="3"/>
    </row>
    <row r="116" spans="1:17">
      <c r="A116" s="31">
        <v>2</v>
      </c>
      <c r="B116" s="30">
        <v>6</v>
      </c>
      <c r="C116" s="47">
        <v>1</v>
      </c>
      <c r="D116" s="58">
        <v>1</v>
      </c>
      <c r="E116" s="30">
        <v>1</v>
      </c>
      <c r="F116" s="29"/>
      <c r="G116" s="47" t="s">
        <v>98</v>
      </c>
      <c r="H116" s="196">
        <v>79</v>
      </c>
      <c r="I116" s="127">
        <f>SUM(I117:I118)</f>
        <v>0</v>
      </c>
      <c r="J116" s="128">
        <f>SUM(J117:J118)</f>
        <v>0</v>
      </c>
      <c r="K116" s="129">
        <f>SUM(K117:K118)</f>
        <v>0</v>
      </c>
      <c r="L116" s="127">
        <f>SUM(L117:L118)</f>
        <v>0</v>
      </c>
      <c r="M116" s="3"/>
      <c r="N116" s="3"/>
      <c r="O116" s="3"/>
      <c r="P116" s="3"/>
      <c r="Q116" s="3"/>
    </row>
    <row r="117" spans="1:17" ht="13.5" customHeight="1">
      <c r="A117" s="31">
        <v>2</v>
      </c>
      <c r="B117" s="30">
        <v>6</v>
      </c>
      <c r="C117" s="47">
        <v>1</v>
      </c>
      <c r="D117" s="58">
        <v>1</v>
      </c>
      <c r="E117" s="30">
        <v>1</v>
      </c>
      <c r="F117" s="29">
        <v>1</v>
      </c>
      <c r="G117" s="47" t="s">
        <v>44</v>
      </c>
      <c r="H117" s="196">
        <v>80</v>
      </c>
      <c r="I117" s="120"/>
      <c r="J117" s="117"/>
      <c r="K117" s="117"/>
      <c r="L117" s="117"/>
      <c r="M117" s="3"/>
      <c r="N117" s="3"/>
      <c r="O117" s="3"/>
      <c r="P117" s="3"/>
      <c r="Q117" s="3"/>
    </row>
    <row r="118" spans="1:17">
      <c r="A118" s="64">
        <v>2</v>
      </c>
      <c r="B118" s="46">
        <v>6</v>
      </c>
      <c r="C118" s="53">
        <v>1</v>
      </c>
      <c r="D118" s="63">
        <v>1</v>
      </c>
      <c r="E118" s="46">
        <v>1</v>
      </c>
      <c r="F118" s="57">
        <v>2</v>
      </c>
      <c r="G118" s="53" t="s">
        <v>99</v>
      </c>
      <c r="H118" s="196">
        <v>81</v>
      </c>
      <c r="I118" s="114"/>
      <c r="J118" s="114"/>
      <c r="K118" s="114"/>
      <c r="L118" s="114"/>
      <c r="M118" s="3"/>
      <c r="N118" s="3"/>
      <c r="O118" s="3"/>
      <c r="P118" s="3"/>
      <c r="Q118" s="3"/>
    </row>
    <row r="119" spans="1:17">
      <c r="A119" s="31">
        <v>2</v>
      </c>
      <c r="B119" s="30">
        <v>6</v>
      </c>
      <c r="C119" s="47">
        <v>2</v>
      </c>
      <c r="D119" s="58"/>
      <c r="E119" s="30"/>
      <c r="F119" s="29"/>
      <c r="G119" s="84" t="s">
        <v>100</v>
      </c>
      <c r="H119" s="196">
        <v>82</v>
      </c>
      <c r="I119" s="127">
        <f>I120</f>
        <v>0</v>
      </c>
      <c r="J119" s="128">
        <f t="shared" ref="J119:L121" si="9">J120</f>
        <v>0</v>
      </c>
      <c r="K119" s="129">
        <f t="shared" si="9"/>
        <v>0</v>
      </c>
      <c r="L119" s="127">
        <f t="shared" si="9"/>
        <v>0</v>
      </c>
      <c r="M119" s="3"/>
      <c r="N119" s="3"/>
      <c r="O119" s="3"/>
      <c r="P119" s="3"/>
      <c r="Q119" s="3"/>
    </row>
    <row r="120" spans="1:17" ht="14.25" customHeight="1">
      <c r="A120" s="31">
        <v>2</v>
      </c>
      <c r="B120" s="30">
        <v>6</v>
      </c>
      <c r="C120" s="47">
        <v>2</v>
      </c>
      <c r="D120" s="58">
        <v>1</v>
      </c>
      <c r="E120" s="30"/>
      <c r="F120" s="29"/>
      <c r="G120" s="47" t="s">
        <v>100</v>
      </c>
      <c r="H120" s="196">
        <v>83</v>
      </c>
      <c r="I120" s="127">
        <f>I121</f>
        <v>0</v>
      </c>
      <c r="J120" s="128">
        <f t="shared" si="9"/>
        <v>0</v>
      </c>
      <c r="K120" s="129">
        <f t="shared" si="9"/>
        <v>0</v>
      </c>
      <c r="L120" s="127">
        <f t="shared" si="9"/>
        <v>0</v>
      </c>
      <c r="M120" s="3"/>
      <c r="N120" s="3"/>
      <c r="O120" s="3"/>
      <c r="P120" s="3"/>
      <c r="Q120" s="3"/>
    </row>
    <row r="121" spans="1:17" ht="14.25" customHeight="1">
      <c r="A121" s="31">
        <v>2</v>
      </c>
      <c r="B121" s="30">
        <v>6</v>
      </c>
      <c r="C121" s="47">
        <v>2</v>
      </c>
      <c r="D121" s="58">
        <v>1</v>
      </c>
      <c r="E121" s="30">
        <v>1</v>
      </c>
      <c r="F121" s="29"/>
      <c r="G121" s="47" t="s">
        <v>100</v>
      </c>
      <c r="H121" s="196">
        <v>84</v>
      </c>
      <c r="I121" s="154">
        <f>I122</f>
        <v>0</v>
      </c>
      <c r="J121" s="155">
        <f t="shared" si="9"/>
        <v>0</v>
      </c>
      <c r="K121" s="156">
        <f t="shared" si="9"/>
        <v>0</v>
      </c>
      <c r="L121" s="154">
        <f t="shared" si="9"/>
        <v>0</v>
      </c>
      <c r="M121" s="3"/>
      <c r="N121" s="3"/>
      <c r="O121" s="3"/>
      <c r="P121" s="3"/>
      <c r="Q121" s="3"/>
    </row>
    <row r="122" spans="1:17">
      <c r="A122" s="31">
        <v>2</v>
      </c>
      <c r="B122" s="30">
        <v>6</v>
      </c>
      <c r="C122" s="47">
        <v>2</v>
      </c>
      <c r="D122" s="58">
        <v>1</v>
      </c>
      <c r="E122" s="30">
        <v>1</v>
      </c>
      <c r="F122" s="29">
        <v>1</v>
      </c>
      <c r="G122" s="47" t="s">
        <v>100</v>
      </c>
      <c r="H122" s="196">
        <v>85</v>
      </c>
      <c r="I122" s="117"/>
      <c r="J122" s="117"/>
      <c r="K122" s="117"/>
      <c r="L122" s="117"/>
      <c r="M122" s="3"/>
      <c r="N122" s="3"/>
      <c r="O122" s="3"/>
      <c r="P122" s="3"/>
      <c r="Q122" s="3"/>
    </row>
    <row r="123" spans="1:17" ht="26.25" customHeight="1">
      <c r="A123" s="64">
        <v>2</v>
      </c>
      <c r="B123" s="46">
        <v>6</v>
      </c>
      <c r="C123" s="53">
        <v>3</v>
      </c>
      <c r="D123" s="63"/>
      <c r="E123" s="46"/>
      <c r="F123" s="57"/>
      <c r="G123" s="222" t="s">
        <v>45</v>
      </c>
      <c r="H123" s="196">
        <v>86</v>
      </c>
      <c r="I123" s="123">
        <f>I124</f>
        <v>0</v>
      </c>
      <c r="J123" s="124">
        <f t="shared" ref="J123:L125" si="10">J124</f>
        <v>0</v>
      </c>
      <c r="K123" s="125">
        <f t="shared" si="10"/>
        <v>0</v>
      </c>
      <c r="L123" s="123">
        <f t="shared" si="10"/>
        <v>0</v>
      </c>
      <c r="M123" s="3"/>
      <c r="N123" s="3"/>
      <c r="O123" s="3"/>
      <c r="P123" s="3"/>
      <c r="Q123" s="3"/>
    </row>
    <row r="124" spans="1:17" ht="25.5">
      <c r="A124" s="31">
        <v>2</v>
      </c>
      <c r="B124" s="30">
        <v>6</v>
      </c>
      <c r="C124" s="47">
        <v>3</v>
      </c>
      <c r="D124" s="58">
        <v>1</v>
      </c>
      <c r="E124" s="30"/>
      <c r="F124" s="29"/>
      <c r="G124" s="47" t="s">
        <v>45</v>
      </c>
      <c r="H124" s="196">
        <v>87</v>
      </c>
      <c r="I124" s="127">
        <f>I125</f>
        <v>0</v>
      </c>
      <c r="J124" s="128">
        <f t="shared" si="10"/>
        <v>0</v>
      </c>
      <c r="K124" s="129">
        <f t="shared" si="10"/>
        <v>0</v>
      </c>
      <c r="L124" s="127">
        <f t="shared" si="10"/>
        <v>0</v>
      </c>
      <c r="M124" s="3"/>
      <c r="N124" s="3"/>
      <c r="O124" s="3"/>
      <c r="P124" s="3"/>
      <c r="Q124" s="3"/>
    </row>
    <row r="125" spans="1:17" ht="26.25" customHeight="1">
      <c r="A125" s="31">
        <v>2</v>
      </c>
      <c r="B125" s="30">
        <v>6</v>
      </c>
      <c r="C125" s="47">
        <v>3</v>
      </c>
      <c r="D125" s="58">
        <v>1</v>
      </c>
      <c r="E125" s="30">
        <v>1</v>
      </c>
      <c r="F125" s="29"/>
      <c r="G125" s="47" t="s">
        <v>45</v>
      </c>
      <c r="H125" s="196">
        <v>88</v>
      </c>
      <c r="I125" s="127">
        <f>I126</f>
        <v>0</v>
      </c>
      <c r="J125" s="128">
        <f t="shared" si="10"/>
        <v>0</v>
      </c>
      <c r="K125" s="129">
        <f t="shared" si="10"/>
        <v>0</v>
      </c>
      <c r="L125" s="127">
        <f t="shared" si="10"/>
        <v>0</v>
      </c>
      <c r="M125" s="3"/>
      <c r="N125" s="3"/>
      <c r="O125" s="3"/>
      <c r="P125" s="3"/>
      <c r="Q125" s="3"/>
    </row>
    <row r="126" spans="1:17" ht="27" customHeight="1">
      <c r="A126" s="31">
        <v>2</v>
      </c>
      <c r="B126" s="30">
        <v>6</v>
      </c>
      <c r="C126" s="47">
        <v>3</v>
      </c>
      <c r="D126" s="58">
        <v>1</v>
      </c>
      <c r="E126" s="30">
        <v>1</v>
      </c>
      <c r="F126" s="29">
        <v>1</v>
      </c>
      <c r="G126" s="47" t="s">
        <v>45</v>
      </c>
      <c r="H126" s="196">
        <v>89</v>
      </c>
      <c r="I126" s="120"/>
      <c r="J126" s="117"/>
      <c r="K126" s="117"/>
      <c r="L126" s="117"/>
      <c r="M126" s="3"/>
      <c r="N126" s="3"/>
      <c r="O126" s="3"/>
      <c r="P126" s="3"/>
      <c r="Q126" s="3"/>
    </row>
    <row r="127" spans="1:17" ht="25.5">
      <c r="A127" s="64">
        <v>2</v>
      </c>
      <c r="B127" s="46">
        <v>6</v>
      </c>
      <c r="C127" s="53">
        <v>4</v>
      </c>
      <c r="D127" s="63"/>
      <c r="E127" s="46"/>
      <c r="F127" s="57"/>
      <c r="G127" s="222" t="s">
        <v>46</v>
      </c>
      <c r="H127" s="196">
        <v>90</v>
      </c>
      <c r="I127" s="123">
        <f>I128</f>
        <v>0</v>
      </c>
      <c r="J127" s="124">
        <f t="shared" ref="J127:L129" si="11">J128</f>
        <v>0</v>
      </c>
      <c r="K127" s="125">
        <f t="shared" si="11"/>
        <v>0</v>
      </c>
      <c r="L127" s="123">
        <f t="shared" si="11"/>
        <v>0</v>
      </c>
      <c r="M127" s="3"/>
      <c r="N127" s="3"/>
      <c r="O127" s="3"/>
      <c r="P127" s="3"/>
      <c r="Q127" s="3"/>
    </row>
    <row r="128" spans="1:17" ht="27" customHeight="1">
      <c r="A128" s="31">
        <v>2</v>
      </c>
      <c r="B128" s="30">
        <v>6</v>
      </c>
      <c r="C128" s="47">
        <v>4</v>
      </c>
      <c r="D128" s="58">
        <v>1</v>
      </c>
      <c r="E128" s="30"/>
      <c r="F128" s="29"/>
      <c r="G128" s="47" t="s">
        <v>46</v>
      </c>
      <c r="H128" s="196">
        <v>91</v>
      </c>
      <c r="I128" s="127">
        <f>I129</f>
        <v>0</v>
      </c>
      <c r="J128" s="128">
        <f t="shared" si="11"/>
        <v>0</v>
      </c>
      <c r="K128" s="129">
        <f t="shared" si="11"/>
        <v>0</v>
      </c>
      <c r="L128" s="127">
        <f t="shared" si="11"/>
        <v>0</v>
      </c>
      <c r="M128" s="3"/>
      <c r="N128" s="3"/>
      <c r="O128" s="3"/>
      <c r="P128" s="3"/>
      <c r="Q128" s="3"/>
    </row>
    <row r="129" spans="1:17" ht="27" customHeight="1">
      <c r="A129" s="31">
        <v>2</v>
      </c>
      <c r="B129" s="30">
        <v>6</v>
      </c>
      <c r="C129" s="47">
        <v>4</v>
      </c>
      <c r="D129" s="58">
        <v>1</v>
      </c>
      <c r="E129" s="30">
        <v>1</v>
      </c>
      <c r="F129" s="29"/>
      <c r="G129" s="47" t="s">
        <v>46</v>
      </c>
      <c r="H129" s="196">
        <v>92</v>
      </c>
      <c r="I129" s="127">
        <f>I130</f>
        <v>0</v>
      </c>
      <c r="J129" s="128">
        <f t="shared" si="11"/>
        <v>0</v>
      </c>
      <c r="K129" s="129">
        <f t="shared" si="11"/>
        <v>0</v>
      </c>
      <c r="L129" s="127">
        <f t="shared" si="11"/>
        <v>0</v>
      </c>
      <c r="M129" s="3"/>
      <c r="N129" s="3"/>
      <c r="O129" s="3"/>
      <c r="P129" s="3"/>
      <c r="Q129" s="3"/>
    </row>
    <row r="130" spans="1:17" ht="27.75" customHeight="1">
      <c r="A130" s="31">
        <v>2</v>
      </c>
      <c r="B130" s="30">
        <v>6</v>
      </c>
      <c r="C130" s="47">
        <v>4</v>
      </c>
      <c r="D130" s="58">
        <v>1</v>
      </c>
      <c r="E130" s="30">
        <v>1</v>
      </c>
      <c r="F130" s="29">
        <v>1</v>
      </c>
      <c r="G130" s="47" t="s">
        <v>46</v>
      </c>
      <c r="H130" s="196">
        <v>93</v>
      </c>
      <c r="I130" s="120"/>
      <c r="J130" s="117"/>
      <c r="K130" s="117"/>
      <c r="L130" s="117"/>
      <c r="M130" s="3"/>
      <c r="N130" s="3"/>
      <c r="O130" s="3"/>
      <c r="P130" s="3"/>
      <c r="Q130" s="3"/>
    </row>
    <row r="131" spans="1:17" ht="27" customHeight="1">
      <c r="A131" s="34">
        <v>2</v>
      </c>
      <c r="B131" s="65">
        <v>6</v>
      </c>
      <c r="C131" s="66">
        <v>5</v>
      </c>
      <c r="D131" s="67"/>
      <c r="E131" s="65"/>
      <c r="F131" s="28"/>
      <c r="G131" s="226" t="s">
        <v>214</v>
      </c>
      <c r="H131" s="196">
        <v>94</v>
      </c>
      <c r="I131" s="149">
        <f>I132</f>
        <v>0</v>
      </c>
      <c r="J131" s="150">
        <f t="shared" ref="J131:L133" si="12">J132</f>
        <v>0</v>
      </c>
      <c r="K131" s="151">
        <f t="shared" si="12"/>
        <v>0</v>
      </c>
      <c r="L131" s="149">
        <f t="shared" si="12"/>
        <v>0</v>
      </c>
      <c r="M131" s="3"/>
      <c r="N131" s="3"/>
      <c r="O131" s="3"/>
      <c r="P131" s="3"/>
      <c r="Q131" s="3"/>
    </row>
    <row r="132" spans="1:17" ht="25.5">
      <c r="A132" s="31">
        <v>2</v>
      </c>
      <c r="B132" s="30">
        <v>6</v>
      </c>
      <c r="C132" s="47">
        <v>5</v>
      </c>
      <c r="D132" s="58">
        <v>1</v>
      </c>
      <c r="E132" s="30"/>
      <c r="F132" s="29"/>
      <c r="G132" s="226" t="s">
        <v>214</v>
      </c>
      <c r="H132" s="196">
        <v>95</v>
      </c>
      <c r="I132" s="127">
        <f>I133</f>
        <v>0</v>
      </c>
      <c r="J132" s="128">
        <f t="shared" si="12"/>
        <v>0</v>
      </c>
      <c r="K132" s="129">
        <f t="shared" si="12"/>
        <v>0</v>
      </c>
      <c r="L132" s="127">
        <f t="shared" si="12"/>
        <v>0</v>
      </c>
      <c r="M132" s="3"/>
      <c r="N132" s="3"/>
      <c r="O132" s="3"/>
      <c r="P132" s="3"/>
      <c r="Q132" s="3"/>
    </row>
    <row r="133" spans="1:17" ht="25.5" customHeight="1">
      <c r="A133" s="31">
        <v>2</v>
      </c>
      <c r="B133" s="30">
        <v>6</v>
      </c>
      <c r="C133" s="47">
        <v>5</v>
      </c>
      <c r="D133" s="58">
        <v>1</v>
      </c>
      <c r="E133" s="30">
        <v>1</v>
      </c>
      <c r="F133" s="29"/>
      <c r="G133" s="226" t="s">
        <v>214</v>
      </c>
      <c r="H133" s="196">
        <v>96</v>
      </c>
      <c r="I133" s="127">
        <f>I134</f>
        <v>0</v>
      </c>
      <c r="J133" s="128">
        <f t="shared" si="12"/>
        <v>0</v>
      </c>
      <c r="K133" s="129">
        <f t="shared" si="12"/>
        <v>0</v>
      </c>
      <c r="L133" s="127">
        <f t="shared" si="12"/>
        <v>0</v>
      </c>
      <c r="M133" s="3"/>
      <c r="N133" s="3"/>
      <c r="O133" s="3"/>
      <c r="P133" s="3"/>
      <c r="Q133" s="3"/>
    </row>
    <row r="134" spans="1:17" ht="27.75" customHeight="1">
      <c r="A134" s="30">
        <v>2</v>
      </c>
      <c r="B134" s="47">
        <v>6</v>
      </c>
      <c r="C134" s="30">
        <v>5</v>
      </c>
      <c r="D134" s="30">
        <v>1</v>
      </c>
      <c r="E134" s="58">
        <v>1</v>
      </c>
      <c r="F134" s="29">
        <v>1</v>
      </c>
      <c r="G134" s="226" t="s">
        <v>214</v>
      </c>
      <c r="H134" s="196">
        <v>97</v>
      </c>
      <c r="I134" s="120"/>
      <c r="J134" s="117"/>
      <c r="K134" s="117"/>
      <c r="L134" s="117"/>
      <c r="M134" s="3"/>
      <c r="N134" s="3"/>
      <c r="O134" s="3"/>
      <c r="P134" s="3"/>
      <c r="Q134" s="3"/>
    </row>
    <row r="135" spans="1:17" ht="12" customHeight="1">
      <c r="A135" s="394">
        <v>1</v>
      </c>
      <c r="B135" s="392"/>
      <c r="C135" s="392"/>
      <c r="D135" s="392"/>
      <c r="E135" s="392"/>
      <c r="F135" s="393"/>
      <c r="G135" s="218">
        <v>2</v>
      </c>
      <c r="H135" s="218">
        <v>3</v>
      </c>
      <c r="I135" s="217">
        <v>4</v>
      </c>
      <c r="J135" s="216">
        <v>5</v>
      </c>
      <c r="K135" s="217">
        <v>6</v>
      </c>
      <c r="L135" s="215">
        <v>7</v>
      </c>
      <c r="M135" s="3"/>
      <c r="N135" s="3"/>
      <c r="O135" s="3"/>
      <c r="P135" s="3"/>
      <c r="Q135" s="3"/>
    </row>
    <row r="136" spans="1:17" ht="14.25" customHeight="1">
      <c r="A136" s="41">
        <v>2</v>
      </c>
      <c r="B136" s="45">
        <v>7</v>
      </c>
      <c r="C136" s="45"/>
      <c r="D136" s="52"/>
      <c r="E136" s="52"/>
      <c r="F136" s="69"/>
      <c r="G136" s="62" t="s">
        <v>102</v>
      </c>
      <c r="H136" s="197">
        <v>98</v>
      </c>
      <c r="I136" s="129">
        <f>SUM(I137+I142+I150)</f>
        <v>0</v>
      </c>
      <c r="J136" s="128">
        <f>SUM(J137+J142+J150)</f>
        <v>0</v>
      </c>
      <c r="K136" s="129">
        <f>SUM(K137+K142+K150)</f>
        <v>0</v>
      </c>
      <c r="L136" s="127">
        <f>SUM(L137+L142+L150)</f>
        <v>0</v>
      </c>
      <c r="M136" s="3"/>
      <c r="N136" s="3"/>
      <c r="O136" s="3"/>
      <c r="P136" s="3"/>
      <c r="Q136" s="3"/>
    </row>
    <row r="137" spans="1:17">
      <c r="A137" s="31">
        <v>2</v>
      </c>
      <c r="B137" s="30">
        <v>7</v>
      </c>
      <c r="C137" s="30">
        <v>1</v>
      </c>
      <c r="D137" s="47"/>
      <c r="E137" s="47"/>
      <c r="F137" s="40"/>
      <c r="G137" s="224" t="s">
        <v>103</v>
      </c>
      <c r="H137" s="197">
        <v>99</v>
      </c>
      <c r="I137" s="129">
        <f t="shared" ref="I137:L138" si="13">I138</f>
        <v>0</v>
      </c>
      <c r="J137" s="128">
        <f t="shared" si="13"/>
        <v>0</v>
      </c>
      <c r="K137" s="129">
        <f t="shared" si="13"/>
        <v>0</v>
      </c>
      <c r="L137" s="127">
        <f t="shared" si="13"/>
        <v>0</v>
      </c>
      <c r="M137" s="3"/>
      <c r="N137" s="3"/>
      <c r="O137" s="3"/>
      <c r="P137" s="3"/>
      <c r="Q137" s="3"/>
    </row>
    <row r="138" spans="1:17" ht="14.25" customHeight="1">
      <c r="A138" s="31">
        <v>2</v>
      </c>
      <c r="B138" s="30">
        <v>7</v>
      </c>
      <c r="C138" s="30">
        <v>1</v>
      </c>
      <c r="D138" s="47">
        <v>1</v>
      </c>
      <c r="E138" s="47"/>
      <c r="F138" s="40"/>
      <c r="G138" s="58" t="s">
        <v>103</v>
      </c>
      <c r="H138" s="197">
        <v>100</v>
      </c>
      <c r="I138" s="129">
        <f t="shared" si="13"/>
        <v>0</v>
      </c>
      <c r="J138" s="128">
        <f t="shared" si="13"/>
        <v>0</v>
      </c>
      <c r="K138" s="129">
        <f t="shared" si="13"/>
        <v>0</v>
      </c>
      <c r="L138" s="127">
        <f t="shared" si="13"/>
        <v>0</v>
      </c>
      <c r="M138" s="3"/>
      <c r="N138" s="3"/>
      <c r="O138" s="3"/>
      <c r="P138" s="3"/>
      <c r="Q138" s="3"/>
    </row>
    <row r="139" spans="1:17" ht="15.75" customHeight="1">
      <c r="A139" s="31">
        <v>2</v>
      </c>
      <c r="B139" s="30">
        <v>7</v>
      </c>
      <c r="C139" s="30">
        <v>1</v>
      </c>
      <c r="D139" s="47">
        <v>1</v>
      </c>
      <c r="E139" s="47">
        <v>1</v>
      </c>
      <c r="F139" s="40"/>
      <c r="G139" s="58" t="s">
        <v>103</v>
      </c>
      <c r="H139" s="197">
        <v>101</v>
      </c>
      <c r="I139" s="129">
        <f>SUM(I140:I141)</f>
        <v>0</v>
      </c>
      <c r="J139" s="128">
        <f>SUM(J140:J141)</f>
        <v>0</v>
      </c>
      <c r="K139" s="129">
        <f>SUM(K140:K141)</f>
        <v>0</v>
      </c>
      <c r="L139" s="127">
        <f>SUM(L140:L141)</f>
        <v>0</v>
      </c>
      <c r="M139" s="3"/>
      <c r="N139" s="3"/>
      <c r="O139" s="3"/>
      <c r="P139" s="3"/>
      <c r="Q139" s="3"/>
    </row>
    <row r="140" spans="1:17" ht="14.25" customHeight="1">
      <c r="A140" s="64">
        <v>2</v>
      </c>
      <c r="B140" s="46">
        <v>7</v>
      </c>
      <c r="C140" s="64">
        <v>1</v>
      </c>
      <c r="D140" s="30">
        <v>1</v>
      </c>
      <c r="E140" s="53">
        <v>1</v>
      </c>
      <c r="F140" s="33">
        <v>1</v>
      </c>
      <c r="G140" s="63" t="s">
        <v>104</v>
      </c>
      <c r="H140" s="197">
        <v>102</v>
      </c>
      <c r="I140" s="115"/>
      <c r="J140" s="115"/>
      <c r="K140" s="115"/>
      <c r="L140" s="115"/>
      <c r="M140" s="3"/>
      <c r="N140" s="3"/>
      <c r="O140" s="3"/>
      <c r="P140" s="3"/>
      <c r="Q140" s="3"/>
    </row>
    <row r="141" spans="1:17" ht="14.25" customHeight="1">
      <c r="A141" s="30">
        <v>2</v>
      </c>
      <c r="B141" s="30">
        <v>7</v>
      </c>
      <c r="C141" s="31">
        <v>1</v>
      </c>
      <c r="D141" s="30">
        <v>1</v>
      </c>
      <c r="E141" s="47">
        <v>1</v>
      </c>
      <c r="F141" s="40">
        <v>2</v>
      </c>
      <c r="G141" s="58" t="s">
        <v>105</v>
      </c>
      <c r="H141" s="197">
        <v>103</v>
      </c>
      <c r="I141" s="133"/>
      <c r="J141" s="116"/>
      <c r="K141" s="116"/>
      <c r="L141" s="116"/>
      <c r="M141" s="3"/>
      <c r="N141" s="3"/>
      <c r="O141" s="3"/>
      <c r="P141" s="3"/>
      <c r="Q141" s="3"/>
    </row>
    <row r="142" spans="1:17" ht="25.5">
      <c r="A142" s="34">
        <v>2</v>
      </c>
      <c r="B142" s="43">
        <v>7</v>
      </c>
      <c r="C142" s="34">
        <v>2</v>
      </c>
      <c r="D142" s="43"/>
      <c r="E142" s="50"/>
      <c r="F142" s="70"/>
      <c r="G142" s="227" t="s">
        <v>47</v>
      </c>
      <c r="H142" s="197">
        <v>104</v>
      </c>
      <c r="I142" s="153">
        <f t="shared" ref="I142:L143" si="14">I143</f>
        <v>0</v>
      </c>
      <c r="J142" s="152">
        <f t="shared" si="14"/>
        <v>0</v>
      </c>
      <c r="K142" s="153">
        <f t="shared" si="14"/>
        <v>0</v>
      </c>
      <c r="L142" s="148">
        <f t="shared" si="14"/>
        <v>0</v>
      </c>
      <c r="M142" s="3"/>
      <c r="N142" s="3"/>
      <c r="O142" s="3"/>
      <c r="P142" s="3"/>
      <c r="Q142" s="3"/>
    </row>
    <row r="143" spans="1:17" ht="25.5">
      <c r="A143" s="31">
        <v>2</v>
      </c>
      <c r="B143" s="30">
        <v>7</v>
      </c>
      <c r="C143" s="31">
        <v>2</v>
      </c>
      <c r="D143" s="30">
        <v>1</v>
      </c>
      <c r="E143" s="47"/>
      <c r="F143" s="40"/>
      <c r="G143" s="58" t="s">
        <v>47</v>
      </c>
      <c r="H143" s="197">
        <v>105</v>
      </c>
      <c r="I143" s="129">
        <f>I144</f>
        <v>0</v>
      </c>
      <c r="J143" s="128">
        <f t="shared" si="14"/>
        <v>0</v>
      </c>
      <c r="K143" s="129">
        <f t="shared" si="14"/>
        <v>0</v>
      </c>
      <c r="L143" s="127">
        <f t="shared" si="14"/>
        <v>0</v>
      </c>
      <c r="M143" s="3"/>
      <c r="N143" s="3"/>
      <c r="O143" s="3"/>
      <c r="P143" s="3"/>
      <c r="Q143" s="3"/>
    </row>
    <row r="144" spans="1:17" ht="25.5">
      <c r="A144" s="31">
        <v>2</v>
      </c>
      <c r="B144" s="30">
        <v>7</v>
      </c>
      <c r="C144" s="31">
        <v>2</v>
      </c>
      <c r="D144" s="30">
        <v>1</v>
      </c>
      <c r="E144" s="47">
        <v>1</v>
      </c>
      <c r="F144" s="40"/>
      <c r="G144" s="58" t="s">
        <v>47</v>
      </c>
      <c r="H144" s="197">
        <v>106</v>
      </c>
      <c r="I144" s="129">
        <f>SUM(I145:I146)</f>
        <v>0</v>
      </c>
      <c r="J144" s="128">
        <f>SUM(J145:J146)</f>
        <v>0</v>
      </c>
      <c r="K144" s="129">
        <f>SUM(K145:K146)</f>
        <v>0</v>
      </c>
      <c r="L144" s="127">
        <f>SUM(L145:L146)</f>
        <v>0</v>
      </c>
      <c r="M144" s="3"/>
      <c r="N144" s="3"/>
      <c r="O144" s="3"/>
      <c r="P144" s="3"/>
      <c r="Q144" s="3"/>
    </row>
    <row r="145" spans="1:17" ht="12" customHeight="1">
      <c r="A145" s="31">
        <v>2</v>
      </c>
      <c r="B145" s="30">
        <v>7</v>
      </c>
      <c r="C145" s="31">
        <v>2</v>
      </c>
      <c r="D145" s="30">
        <v>1</v>
      </c>
      <c r="E145" s="47">
        <v>1</v>
      </c>
      <c r="F145" s="40">
        <v>1</v>
      </c>
      <c r="G145" s="58" t="s">
        <v>106</v>
      </c>
      <c r="H145" s="197">
        <v>107</v>
      </c>
      <c r="I145" s="133"/>
      <c r="J145" s="116"/>
      <c r="K145" s="116"/>
      <c r="L145" s="116"/>
      <c r="M145" s="3"/>
      <c r="N145" s="3"/>
      <c r="O145" s="3"/>
      <c r="P145" s="3"/>
      <c r="Q145" s="3"/>
    </row>
    <row r="146" spans="1:17" ht="15" customHeight="1">
      <c r="A146" s="31">
        <v>2</v>
      </c>
      <c r="B146" s="30">
        <v>7</v>
      </c>
      <c r="C146" s="31">
        <v>2</v>
      </c>
      <c r="D146" s="30">
        <v>1</v>
      </c>
      <c r="E146" s="47">
        <v>1</v>
      </c>
      <c r="F146" s="40">
        <v>2</v>
      </c>
      <c r="G146" s="58" t="s">
        <v>107</v>
      </c>
      <c r="H146" s="197">
        <v>108</v>
      </c>
      <c r="I146" s="116"/>
      <c r="J146" s="116"/>
      <c r="K146" s="116"/>
      <c r="L146" s="116"/>
      <c r="M146" s="3"/>
      <c r="N146" s="3"/>
      <c r="O146" s="3"/>
      <c r="P146" s="3"/>
      <c r="Q146" s="3"/>
    </row>
    <row r="147" spans="1:17" ht="15" customHeight="1">
      <c r="A147" s="41">
        <v>2</v>
      </c>
      <c r="B147" s="45">
        <v>7</v>
      </c>
      <c r="C147" s="41">
        <v>2</v>
      </c>
      <c r="D147" s="45">
        <v>2</v>
      </c>
      <c r="E147" s="52"/>
      <c r="F147" s="69"/>
      <c r="G147" s="62" t="s">
        <v>215</v>
      </c>
      <c r="H147" s="314">
        <v>109</v>
      </c>
      <c r="I147" s="116"/>
      <c r="J147" s="274"/>
      <c r="K147" s="116"/>
      <c r="L147" s="117"/>
      <c r="M147" s="3"/>
      <c r="N147" s="3"/>
      <c r="O147" s="3"/>
      <c r="P147" s="3"/>
      <c r="Q147" s="3"/>
    </row>
    <row r="148" spans="1:17" ht="15" customHeight="1">
      <c r="A148" s="41">
        <v>2</v>
      </c>
      <c r="B148" s="45">
        <v>7</v>
      </c>
      <c r="C148" s="41">
        <v>2</v>
      </c>
      <c r="D148" s="45">
        <v>2</v>
      </c>
      <c r="E148" s="52">
        <v>1</v>
      </c>
      <c r="F148" s="69"/>
      <c r="G148" s="62" t="s">
        <v>215</v>
      </c>
      <c r="H148" s="314">
        <v>110</v>
      </c>
      <c r="I148" s="116"/>
      <c r="J148" s="274"/>
      <c r="K148" s="116"/>
      <c r="L148" s="117"/>
      <c r="M148" s="3"/>
      <c r="N148" s="3"/>
      <c r="O148" s="3"/>
      <c r="P148" s="3"/>
      <c r="Q148" s="3"/>
    </row>
    <row r="149" spans="1:17" ht="15" customHeight="1">
      <c r="A149" s="41">
        <v>2</v>
      </c>
      <c r="B149" s="45">
        <v>7</v>
      </c>
      <c r="C149" s="41">
        <v>2</v>
      </c>
      <c r="D149" s="45">
        <v>2</v>
      </c>
      <c r="E149" s="52">
        <v>1</v>
      </c>
      <c r="F149" s="69">
        <v>1</v>
      </c>
      <c r="G149" s="62" t="s">
        <v>215</v>
      </c>
      <c r="H149" s="314">
        <v>111</v>
      </c>
      <c r="I149" s="116"/>
      <c r="J149" s="274"/>
      <c r="K149" s="116"/>
      <c r="L149" s="117"/>
      <c r="M149" s="3"/>
      <c r="N149" s="3"/>
      <c r="O149" s="3"/>
      <c r="P149" s="3"/>
      <c r="Q149" s="3"/>
    </row>
    <row r="150" spans="1:17" ht="22.5">
      <c r="A150" s="31">
        <v>2</v>
      </c>
      <c r="B150" s="30">
        <v>7</v>
      </c>
      <c r="C150" s="31">
        <v>3</v>
      </c>
      <c r="D150" s="30"/>
      <c r="E150" s="47"/>
      <c r="F150" s="40"/>
      <c r="G150" s="224" t="s">
        <v>108</v>
      </c>
      <c r="H150" s="315" t="s">
        <v>373</v>
      </c>
      <c r="I150" s="129">
        <f>I151</f>
        <v>0</v>
      </c>
      <c r="J150" s="128">
        <f t="shared" ref="J150:L151" si="15">J151</f>
        <v>0</v>
      </c>
      <c r="K150" s="129">
        <f t="shared" si="15"/>
        <v>0</v>
      </c>
      <c r="L150" s="127">
        <f t="shared" si="15"/>
        <v>0</v>
      </c>
      <c r="M150" s="3"/>
      <c r="N150" s="3"/>
      <c r="O150" s="3"/>
      <c r="P150" s="3"/>
      <c r="Q150" s="3"/>
    </row>
    <row r="151" spans="1:17" ht="22.5">
      <c r="A151" s="34">
        <v>2</v>
      </c>
      <c r="B151" s="65">
        <v>7</v>
      </c>
      <c r="C151" s="74">
        <v>3</v>
      </c>
      <c r="D151" s="65">
        <v>1</v>
      </c>
      <c r="E151" s="66"/>
      <c r="F151" s="71"/>
      <c r="G151" s="67" t="s">
        <v>108</v>
      </c>
      <c r="H151" s="315" t="s">
        <v>374</v>
      </c>
      <c r="I151" s="151">
        <f>I152</f>
        <v>0</v>
      </c>
      <c r="J151" s="150">
        <f t="shared" si="15"/>
        <v>0</v>
      </c>
      <c r="K151" s="151">
        <f t="shared" si="15"/>
        <v>0</v>
      </c>
      <c r="L151" s="149">
        <f t="shared" si="15"/>
        <v>0</v>
      </c>
      <c r="M151" s="3"/>
      <c r="N151" s="3"/>
      <c r="O151" s="3"/>
      <c r="P151" s="3"/>
      <c r="Q151" s="3"/>
    </row>
    <row r="152" spans="1:17" ht="21.75">
      <c r="A152" s="31">
        <v>2</v>
      </c>
      <c r="B152" s="30">
        <v>7</v>
      </c>
      <c r="C152" s="31">
        <v>3</v>
      </c>
      <c r="D152" s="30">
        <v>1</v>
      </c>
      <c r="E152" s="47">
        <v>1</v>
      </c>
      <c r="F152" s="40"/>
      <c r="G152" s="58" t="s">
        <v>108</v>
      </c>
      <c r="H152" s="315" t="s">
        <v>375</v>
      </c>
      <c r="I152" s="129">
        <f>SUM(I153:I154)</f>
        <v>0</v>
      </c>
      <c r="J152" s="128">
        <f>SUM(J153:J154)</f>
        <v>0</v>
      </c>
      <c r="K152" s="129">
        <f>SUM(K153:K154)</f>
        <v>0</v>
      </c>
      <c r="L152" s="127">
        <f>SUM(L153:L154)</f>
        <v>0</v>
      </c>
      <c r="M152" s="3"/>
      <c r="N152" s="3"/>
      <c r="O152" s="3"/>
      <c r="P152" s="3"/>
      <c r="Q152" s="3"/>
    </row>
    <row r="153" spans="1:17" ht="21.75">
      <c r="A153" s="64">
        <v>2</v>
      </c>
      <c r="B153" s="46">
        <v>7</v>
      </c>
      <c r="C153" s="64">
        <v>3</v>
      </c>
      <c r="D153" s="46">
        <v>1</v>
      </c>
      <c r="E153" s="53">
        <v>1</v>
      </c>
      <c r="F153" s="33">
        <v>1</v>
      </c>
      <c r="G153" s="63" t="s">
        <v>109</v>
      </c>
      <c r="H153" s="315" t="s">
        <v>376</v>
      </c>
      <c r="I153" s="134"/>
      <c r="J153" s="115"/>
      <c r="K153" s="115"/>
      <c r="L153" s="115"/>
      <c r="M153" s="3"/>
      <c r="N153" s="3"/>
      <c r="O153" s="3"/>
      <c r="P153" s="3"/>
      <c r="Q153" s="3"/>
    </row>
    <row r="154" spans="1:17" ht="24.75" customHeight="1">
      <c r="A154" s="31">
        <v>2</v>
      </c>
      <c r="B154" s="30">
        <v>7</v>
      </c>
      <c r="C154" s="31">
        <v>3</v>
      </c>
      <c r="D154" s="30">
        <v>1</v>
      </c>
      <c r="E154" s="47">
        <v>1</v>
      </c>
      <c r="F154" s="40">
        <v>2</v>
      </c>
      <c r="G154" s="58" t="s">
        <v>110</v>
      </c>
      <c r="H154" s="315" t="s">
        <v>377</v>
      </c>
      <c r="I154" s="116"/>
      <c r="J154" s="117"/>
      <c r="K154" s="117"/>
      <c r="L154" s="117"/>
      <c r="M154" s="3"/>
      <c r="N154" s="3"/>
      <c r="O154" s="3"/>
      <c r="P154" s="3"/>
      <c r="Q154" s="3"/>
    </row>
    <row r="155" spans="1:17" ht="24" customHeight="1">
      <c r="A155" s="41">
        <v>2</v>
      </c>
      <c r="B155" s="41">
        <v>8</v>
      </c>
      <c r="C155" s="45"/>
      <c r="D155" s="75"/>
      <c r="E155" s="73"/>
      <c r="F155" s="72"/>
      <c r="G155" s="68" t="s">
        <v>48</v>
      </c>
      <c r="H155" s="315" t="s">
        <v>378</v>
      </c>
      <c r="I155" s="125">
        <f>I156</f>
        <v>0</v>
      </c>
      <c r="J155" s="124">
        <f>J156</f>
        <v>0</v>
      </c>
      <c r="K155" s="125">
        <f>K156</f>
        <v>0</v>
      </c>
      <c r="L155" s="123">
        <f>L156</f>
        <v>0</v>
      </c>
      <c r="M155" s="3"/>
      <c r="N155" s="3"/>
      <c r="O155" s="3"/>
      <c r="P155" s="3"/>
      <c r="Q155" s="3"/>
    </row>
    <row r="156" spans="1:17" ht="23.25" customHeight="1">
      <c r="A156" s="34">
        <v>2</v>
      </c>
      <c r="B156" s="34">
        <v>8</v>
      </c>
      <c r="C156" s="34">
        <v>1</v>
      </c>
      <c r="D156" s="43"/>
      <c r="E156" s="50"/>
      <c r="F156" s="70"/>
      <c r="G156" s="223" t="s">
        <v>48</v>
      </c>
      <c r="H156" s="315" t="s">
        <v>379</v>
      </c>
      <c r="I156" s="125">
        <f>I157+I162</f>
        <v>0</v>
      </c>
      <c r="J156" s="124">
        <f>J157+J162</f>
        <v>0</v>
      </c>
      <c r="K156" s="125">
        <f>K157+K162</f>
        <v>0</v>
      </c>
      <c r="L156" s="123">
        <f>L157+L162</f>
        <v>0</v>
      </c>
      <c r="M156" s="3"/>
      <c r="N156" s="3"/>
      <c r="O156" s="3"/>
      <c r="P156" s="3"/>
      <c r="Q156" s="3"/>
    </row>
    <row r="157" spans="1:17" ht="21" customHeight="1">
      <c r="A157" s="31">
        <v>2</v>
      </c>
      <c r="B157" s="30">
        <v>8</v>
      </c>
      <c r="C157" s="58">
        <v>1</v>
      </c>
      <c r="D157" s="30">
        <v>1</v>
      </c>
      <c r="E157" s="47"/>
      <c r="F157" s="40"/>
      <c r="G157" s="224" t="s">
        <v>216</v>
      </c>
      <c r="H157" s="315" t="s">
        <v>380</v>
      </c>
      <c r="I157" s="129">
        <f>I158</f>
        <v>0</v>
      </c>
      <c r="J157" s="128">
        <f>J158</f>
        <v>0</v>
      </c>
      <c r="K157" s="129">
        <f>K158</f>
        <v>0</v>
      </c>
      <c r="L157" s="127">
        <f>L158</f>
        <v>0</v>
      </c>
      <c r="M157" s="3"/>
      <c r="N157" s="3"/>
      <c r="O157" s="3"/>
      <c r="P157" s="3"/>
      <c r="Q157" s="3"/>
    </row>
    <row r="158" spans="1:17" ht="24.75" customHeight="1">
      <c r="A158" s="31">
        <v>2</v>
      </c>
      <c r="B158" s="30">
        <v>8</v>
      </c>
      <c r="C158" s="63">
        <v>1</v>
      </c>
      <c r="D158" s="46">
        <v>1</v>
      </c>
      <c r="E158" s="53">
        <v>1</v>
      </c>
      <c r="F158" s="33"/>
      <c r="G158" s="224" t="s">
        <v>216</v>
      </c>
      <c r="H158" s="315" t="s">
        <v>381</v>
      </c>
      <c r="I158" s="125">
        <f>SUM(I159:I160)</f>
        <v>0</v>
      </c>
      <c r="J158" s="124">
        <f>SUM(J159:J160)</f>
        <v>0</v>
      </c>
      <c r="K158" s="125">
        <f>SUM(K159:K160)</f>
        <v>0</v>
      </c>
      <c r="L158" s="123">
        <f>SUM(L159:L160)</f>
        <v>0</v>
      </c>
      <c r="M158" s="3"/>
      <c r="N158" s="3"/>
      <c r="O158" s="3"/>
      <c r="P158" s="3"/>
      <c r="Q158" s="3"/>
    </row>
    <row r="159" spans="1:17" ht="20.25" customHeight="1">
      <c r="A159" s="30">
        <v>2</v>
      </c>
      <c r="B159" s="46">
        <v>8</v>
      </c>
      <c r="C159" s="58">
        <v>1</v>
      </c>
      <c r="D159" s="30">
        <v>1</v>
      </c>
      <c r="E159" s="47">
        <v>1</v>
      </c>
      <c r="F159" s="40">
        <v>1</v>
      </c>
      <c r="G159" s="58" t="s">
        <v>49</v>
      </c>
      <c r="H159" s="315" t="s">
        <v>382</v>
      </c>
      <c r="I159" s="116"/>
      <c r="J159" s="116"/>
      <c r="K159" s="116"/>
      <c r="L159" s="116"/>
      <c r="M159" s="3"/>
      <c r="N159" s="3"/>
      <c r="O159" s="3"/>
      <c r="P159" s="3"/>
      <c r="Q159" s="3"/>
    </row>
    <row r="160" spans="1:17" ht="25.5">
      <c r="A160" s="34">
        <v>2</v>
      </c>
      <c r="B160" s="65">
        <v>8</v>
      </c>
      <c r="C160" s="67">
        <v>1</v>
      </c>
      <c r="D160" s="65">
        <v>1</v>
      </c>
      <c r="E160" s="66">
        <v>1</v>
      </c>
      <c r="F160" s="71">
        <v>2</v>
      </c>
      <c r="G160" s="226" t="s">
        <v>217</v>
      </c>
      <c r="H160" s="315" t="s">
        <v>383</v>
      </c>
      <c r="I160" s="135"/>
      <c r="J160" s="122"/>
      <c r="K160" s="122"/>
      <c r="L160" s="122"/>
      <c r="M160" s="3"/>
      <c r="N160" s="3"/>
      <c r="O160" s="3"/>
      <c r="P160" s="3"/>
      <c r="Q160" s="3"/>
    </row>
    <row r="161" spans="1:17">
      <c r="A161" s="276">
        <v>2</v>
      </c>
      <c r="B161" s="277">
        <v>8</v>
      </c>
      <c r="C161" s="278">
        <v>1</v>
      </c>
      <c r="D161" s="277">
        <v>1</v>
      </c>
      <c r="E161" s="279">
        <v>1</v>
      </c>
      <c r="F161" s="280">
        <v>3</v>
      </c>
      <c r="G161" s="278" t="s">
        <v>218</v>
      </c>
      <c r="H161" s="314">
        <v>123</v>
      </c>
      <c r="I161" s="135"/>
      <c r="J161" s="275"/>
      <c r="K161" s="122"/>
      <c r="L161" s="121"/>
      <c r="M161" s="3"/>
      <c r="N161" s="3"/>
      <c r="O161" s="3"/>
      <c r="P161" s="3"/>
      <c r="Q161" s="3"/>
    </row>
    <row r="162" spans="1:17" ht="27.75" customHeight="1">
      <c r="A162" s="31">
        <v>2</v>
      </c>
      <c r="B162" s="30">
        <v>8</v>
      </c>
      <c r="C162" s="58">
        <v>1</v>
      </c>
      <c r="D162" s="30">
        <v>2</v>
      </c>
      <c r="E162" s="47"/>
      <c r="F162" s="40"/>
      <c r="G162" s="281" t="s">
        <v>219</v>
      </c>
      <c r="H162" s="197" t="s">
        <v>384</v>
      </c>
      <c r="I162" s="129">
        <f>I163</f>
        <v>0</v>
      </c>
      <c r="J162" s="128">
        <f t="shared" ref="J162:L163" si="16">J163</f>
        <v>0</v>
      </c>
      <c r="K162" s="129">
        <f t="shared" si="16"/>
        <v>0</v>
      </c>
      <c r="L162" s="127">
        <f t="shared" si="16"/>
        <v>0</v>
      </c>
      <c r="M162" s="3"/>
      <c r="N162" s="3"/>
      <c r="O162" s="3"/>
      <c r="P162" s="3"/>
      <c r="Q162" s="3"/>
    </row>
    <row r="163" spans="1:17" ht="25.5">
      <c r="A163" s="31">
        <v>2</v>
      </c>
      <c r="B163" s="30">
        <v>8</v>
      </c>
      <c r="C163" s="58">
        <v>1</v>
      </c>
      <c r="D163" s="30">
        <v>2</v>
      </c>
      <c r="E163" s="47">
        <v>1</v>
      </c>
      <c r="F163" s="40"/>
      <c r="G163" s="281" t="s">
        <v>220</v>
      </c>
      <c r="H163" s="197" t="s">
        <v>385</v>
      </c>
      <c r="I163" s="129">
        <f>I164</f>
        <v>0</v>
      </c>
      <c r="J163" s="128">
        <f t="shared" si="16"/>
        <v>0</v>
      </c>
      <c r="K163" s="129">
        <f t="shared" si="16"/>
        <v>0</v>
      </c>
      <c r="L163" s="127">
        <f t="shared" si="16"/>
        <v>0</v>
      </c>
      <c r="M163" s="3"/>
      <c r="N163" s="3"/>
      <c r="O163" s="3"/>
      <c r="P163" s="3"/>
      <c r="Q163" s="3"/>
    </row>
    <row r="164" spans="1:17" ht="25.5">
      <c r="A164" s="34">
        <v>2</v>
      </c>
      <c r="B164" s="43">
        <v>8</v>
      </c>
      <c r="C164" s="60">
        <v>1</v>
      </c>
      <c r="D164" s="43">
        <v>2</v>
      </c>
      <c r="E164" s="50">
        <v>1</v>
      </c>
      <c r="F164" s="70">
        <v>1</v>
      </c>
      <c r="G164" s="281" t="s">
        <v>220</v>
      </c>
      <c r="H164" s="197" t="s">
        <v>386</v>
      </c>
      <c r="I164" s="136"/>
      <c r="J164" s="117"/>
      <c r="K164" s="117"/>
      <c r="L164" s="117"/>
      <c r="M164" s="3"/>
      <c r="N164" s="3"/>
      <c r="O164" s="3"/>
      <c r="P164" s="3"/>
      <c r="Q164" s="3"/>
    </row>
    <row r="165" spans="1:17" ht="39.75" customHeight="1">
      <c r="A165" s="41">
        <v>2</v>
      </c>
      <c r="B165" s="45">
        <v>9</v>
      </c>
      <c r="C165" s="62"/>
      <c r="D165" s="45"/>
      <c r="E165" s="52"/>
      <c r="F165" s="69"/>
      <c r="G165" s="62" t="s">
        <v>155</v>
      </c>
      <c r="H165" s="197" t="s">
        <v>387</v>
      </c>
      <c r="I165" s="129">
        <f>I166+I170</f>
        <v>0</v>
      </c>
      <c r="J165" s="128">
        <f>J166+J170</f>
        <v>0</v>
      </c>
      <c r="K165" s="129">
        <f>K166+K170</f>
        <v>0</v>
      </c>
      <c r="L165" s="127">
        <f>L166+L170</f>
        <v>0</v>
      </c>
      <c r="M165" s="3"/>
      <c r="N165" s="3"/>
      <c r="O165" s="3"/>
      <c r="P165" s="3"/>
      <c r="Q165" s="3"/>
    </row>
    <row r="166" spans="1:17" s="11" customFormat="1" ht="39" customHeight="1">
      <c r="A166" s="31">
        <v>2</v>
      </c>
      <c r="B166" s="30">
        <v>9</v>
      </c>
      <c r="C166" s="58">
        <v>1</v>
      </c>
      <c r="D166" s="30"/>
      <c r="E166" s="47"/>
      <c r="F166" s="40"/>
      <c r="G166" s="224" t="s">
        <v>156</v>
      </c>
      <c r="H166" s="197" t="s">
        <v>388</v>
      </c>
      <c r="I166" s="129">
        <f>I167</f>
        <v>0</v>
      </c>
      <c r="J166" s="128">
        <f t="shared" ref="J166:L168" si="17">J167</f>
        <v>0</v>
      </c>
      <c r="K166" s="129">
        <f t="shared" si="17"/>
        <v>0</v>
      </c>
      <c r="L166" s="127">
        <f t="shared" si="17"/>
        <v>0</v>
      </c>
      <c r="M166" s="61"/>
      <c r="N166" s="61"/>
      <c r="O166" s="61"/>
      <c r="P166" s="61"/>
      <c r="Q166" s="61"/>
    </row>
    <row r="167" spans="1:17" ht="42.75" customHeight="1">
      <c r="A167" s="64">
        <v>2</v>
      </c>
      <c r="B167" s="46">
        <v>9</v>
      </c>
      <c r="C167" s="63">
        <v>1</v>
      </c>
      <c r="D167" s="46">
        <v>1</v>
      </c>
      <c r="E167" s="53"/>
      <c r="F167" s="33"/>
      <c r="G167" s="63" t="s">
        <v>221</v>
      </c>
      <c r="H167" s="197" t="s">
        <v>389</v>
      </c>
      <c r="I167" s="125">
        <f>I168</f>
        <v>0</v>
      </c>
      <c r="J167" s="124">
        <f t="shared" si="17"/>
        <v>0</v>
      </c>
      <c r="K167" s="125">
        <f t="shared" si="17"/>
        <v>0</v>
      </c>
      <c r="L167" s="123">
        <f t="shared" si="17"/>
        <v>0</v>
      </c>
      <c r="M167" s="3"/>
      <c r="N167" s="3"/>
      <c r="O167" s="3"/>
      <c r="P167" s="3"/>
      <c r="Q167" s="3"/>
    </row>
    <row r="168" spans="1:17" ht="38.25" customHeight="1">
      <c r="A168" s="31">
        <v>2</v>
      </c>
      <c r="B168" s="30">
        <v>9</v>
      </c>
      <c r="C168" s="31">
        <v>1</v>
      </c>
      <c r="D168" s="30">
        <v>1</v>
      </c>
      <c r="E168" s="47">
        <v>1</v>
      </c>
      <c r="F168" s="40"/>
      <c r="G168" s="63" t="s">
        <v>221</v>
      </c>
      <c r="H168" s="197" t="s">
        <v>390</v>
      </c>
      <c r="I168" s="129">
        <f>I169</f>
        <v>0</v>
      </c>
      <c r="J168" s="128">
        <f t="shared" si="17"/>
        <v>0</v>
      </c>
      <c r="K168" s="129">
        <f t="shared" si="17"/>
        <v>0</v>
      </c>
      <c r="L168" s="127">
        <f t="shared" si="17"/>
        <v>0</v>
      </c>
      <c r="M168" s="3"/>
      <c r="N168" s="3"/>
      <c r="O168" s="3"/>
      <c r="P168" s="3"/>
      <c r="Q168" s="3"/>
    </row>
    <row r="169" spans="1:17" ht="38.25" customHeight="1">
      <c r="A169" s="64">
        <v>2</v>
      </c>
      <c r="B169" s="46">
        <v>9</v>
      </c>
      <c r="C169" s="46">
        <v>1</v>
      </c>
      <c r="D169" s="46">
        <v>1</v>
      </c>
      <c r="E169" s="53">
        <v>1</v>
      </c>
      <c r="F169" s="33">
        <v>1</v>
      </c>
      <c r="G169" s="63" t="s">
        <v>221</v>
      </c>
      <c r="H169" s="197" t="s">
        <v>391</v>
      </c>
      <c r="I169" s="134"/>
      <c r="J169" s="115"/>
      <c r="K169" s="115"/>
      <c r="L169" s="115"/>
      <c r="M169" s="3"/>
      <c r="N169" s="3"/>
      <c r="O169" s="3"/>
      <c r="P169" s="3"/>
      <c r="Q169" s="3"/>
    </row>
    <row r="170" spans="1:17" ht="41.25" customHeight="1">
      <c r="A170" s="31">
        <v>2</v>
      </c>
      <c r="B170" s="30">
        <v>9</v>
      </c>
      <c r="C170" s="30">
        <v>2</v>
      </c>
      <c r="D170" s="30"/>
      <c r="E170" s="47"/>
      <c r="F170" s="40"/>
      <c r="G170" s="224" t="s">
        <v>222</v>
      </c>
      <c r="H170" s="197" t="s">
        <v>392</v>
      </c>
      <c r="I170" s="129">
        <f>SUM(I171+I176)</f>
        <v>0</v>
      </c>
      <c r="J170" s="128">
        <f>SUM(J171+J176)</f>
        <v>0</v>
      </c>
      <c r="K170" s="129">
        <f>SUM(K171+K176)</f>
        <v>0</v>
      </c>
      <c r="L170" s="127">
        <f>SUM(L171+L176)</f>
        <v>0</v>
      </c>
      <c r="M170" s="3"/>
      <c r="N170" s="3"/>
      <c r="O170" s="3"/>
      <c r="P170" s="3"/>
      <c r="Q170" s="3"/>
    </row>
    <row r="171" spans="1:17" ht="44.25" customHeight="1">
      <c r="A171" s="31">
        <v>2</v>
      </c>
      <c r="B171" s="30">
        <v>9</v>
      </c>
      <c r="C171" s="30">
        <v>2</v>
      </c>
      <c r="D171" s="46">
        <v>1</v>
      </c>
      <c r="E171" s="53"/>
      <c r="F171" s="33"/>
      <c r="G171" s="223" t="s">
        <v>223</v>
      </c>
      <c r="H171" s="197" t="s">
        <v>393</v>
      </c>
      <c r="I171" s="125">
        <f>I172</f>
        <v>0</v>
      </c>
      <c r="J171" s="124">
        <f>J172</f>
        <v>0</v>
      </c>
      <c r="K171" s="125">
        <f>K172</f>
        <v>0</v>
      </c>
      <c r="L171" s="123">
        <f>L172</f>
        <v>0</v>
      </c>
      <c r="M171" s="3"/>
      <c r="N171" s="3"/>
      <c r="O171" s="3"/>
      <c r="P171" s="3"/>
      <c r="Q171" s="3"/>
    </row>
    <row r="172" spans="1:17" ht="40.5" customHeight="1">
      <c r="A172" s="64">
        <v>2</v>
      </c>
      <c r="B172" s="46">
        <v>9</v>
      </c>
      <c r="C172" s="46">
        <v>2</v>
      </c>
      <c r="D172" s="30">
        <v>1</v>
      </c>
      <c r="E172" s="47">
        <v>1</v>
      </c>
      <c r="F172" s="40"/>
      <c r="G172" s="223" t="s">
        <v>223</v>
      </c>
      <c r="H172" s="197" t="s">
        <v>394</v>
      </c>
      <c r="I172" s="129">
        <f>SUM(I173:I175)</f>
        <v>0</v>
      </c>
      <c r="J172" s="128">
        <f>SUM(J173:J175)</f>
        <v>0</v>
      </c>
      <c r="K172" s="129">
        <f>SUM(K173:K175)</f>
        <v>0</v>
      </c>
      <c r="L172" s="127">
        <f>SUM(L173:L175)</f>
        <v>0</v>
      </c>
      <c r="M172" s="3"/>
      <c r="N172" s="3"/>
      <c r="O172" s="3"/>
      <c r="P172" s="3"/>
      <c r="Q172" s="3"/>
    </row>
    <row r="173" spans="1:17" ht="53.25" customHeight="1">
      <c r="A173" s="34">
        <v>2</v>
      </c>
      <c r="B173" s="65">
        <v>9</v>
      </c>
      <c r="C173" s="65">
        <v>2</v>
      </c>
      <c r="D173" s="65">
        <v>1</v>
      </c>
      <c r="E173" s="66">
        <v>1</v>
      </c>
      <c r="F173" s="71">
        <v>1</v>
      </c>
      <c r="G173" s="223" t="s">
        <v>224</v>
      </c>
      <c r="H173" s="197" t="s">
        <v>395</v>
      </c>
      <c r="I173" s="135"/>
      <c r="J173" s="126"/>
      <c r="K173" s="126"/>
      <c r="L173" s="126"/>
      <c r="M173" s="3"/>
      <c r="N173" s="3"/>
      <c r="O173" s="3"/>
      <c r="P173" s="3"/>
      <c r="Q173" s="3"/>
    </row>
    <row r="174" spans="1:17" ht="51.75" customHeight="1">
      <c r="A174" s="31">
        <v>2</v>
      </c>
      <c r="B174" s="30">
        <v>9</v>
      </c>
      <c r="C174" s="30">
        <v>2</v>
      </c>
      <c r="D174" s="30">
        <v>1</v>
      </c>
      <c r="E174" s="47">
        <v>1</v>
      </c>
      <c r="F174" s="40">
        <v>2</v>
      </c>
      <c r="G174" s="223" t="s">
        <v>225</v>
      </c>
      <c r="H174" s="197" t="s">
        <v>396</v>
      </c>
      <c r="I174" s="116"/>
      <c r="J174" s="131"/>
      <c r="K174" s="131"/>
      <c r="L174" s="131"/>
      <c r="M174" s="3"/>
      <c r="N174" s="3"/>
      <c r="O174" s="3"/>
      <c r="P174" s="3"/>
      <c r="Q174" s="3"/>
    </row>
    <row r="175" spans="1:17" ht="54.75" customHeight="1">
      <c r="A175" s="31">
        <v>2</v>
      </c>
      <c r="B175" s="30">
        <v>9</v>
      </c>
      <c r="C175" s="30">
        <v>2</v>
      </c>
      <c r="D175" s="30">
        <v>1</v>
      </c>
      <c r="E175" s="47">
        <v>1</v>
      </c>
      <c r="F175" s="40">
        <v>3</v>
      </c>
      <c r="G175" s="223" t="s">
        <v>226</v>
      </c>
      <c r="H175" s="197" t="s">
        <v>397</v>
      </c>
      <c r="I175" s="133"/>
      <c r="J175" s="116"/>
      <c r="K175" s="116"/>
      <c r="L175" s="116"/>
      <c r="M175" s="3"/>
      <c r="N175" s="3"/>
      <c r="O175" s="3"/>
      <c r="P175" s="3"/>
      <c r="Q175" s="3"/>
    </row>
    <row r="176" spans="1:17" ht="57" customHeight="1">
      <c r="A176" s="74">
        <v>2</v>
      </c>
      <c r="B176" s="65">
        <v>9</v>
      </c>
      <c r="C176" s="65">
        <v>2</v>
      </c>
      <c r="D176" s="65">
        <v>2</v>
      </c>
      <c r="E176" s="66"/>
      <c r="F176" s="71"/>
      <c r="G176" s="281" t="s">
        <v>227</v>
      </c>
      <c r="H176" s="197" t="s">
        <v>398</v>
      </c>
      <c r="I176" s="129">
        <f>I177</f>
        <v>0</v>
      </c>
      <c r="J176" s="128">
        <f>J177</f>
        <v>0</v>
      </c>
      <c r="K176" s="129">
        <f>K177</f>
        <v>0</v>
      </c>
      <c r="L176" s="127">
        <f>L177</f>
        <v>0</v>
      </c>
      <c r="M176" s="3"/>
      <c r="N176" s="3"/>
      <c r="O176" s="3"/>
      <c r="P176" s="3"/>
      <c r="Q176" s="3"/>
    </row>
    <row r="177" spans="1:17" ht="43.5" customHeight="1">
      <c r="A177" s="31">
        <v>2</v>
      </c>
      <c r="B177" s="30">
        <v>9</v>
      </c>
      <c r="C177" s="30">
        <v>2</v>
      </c>
      <c r="D177" s="30">
        <v>2</v>
      </c>
      <c r="E177" s="47">
        <v>1</v>
      </c>
      <c r="F177" s="40"/>
      <c r="G177" s="223" t="s">
        <v>228</v>
      </c>
      <c r="H177" s="197" t="s">
        <v>399</v>
      </c>
      <c r="I177" s="125">
        <f>SUM(I178:I181)-I179</f>
        <v>0</v>
      </c>
      <c r="J177" s="124">
        <f>SUM(J178:J181)-J179</f>
        <v>0</v>
      </c>
      <c r="K177" s="125">
        <f>SUM(K178:K181)-K179</f>
        <v>0</v>
      </c>
      <c r="L177" s="123">
        <f>SUM(L178:L181)-L179</f>
        <v>0</v>
      </c>
      <c r="M177" s="3"/>
      <c r="N177" s="3"/>
      <c r="O177" s="3"/>
      <c r="P177" s="3"/>
      <c r="Q177" s="3"/>
    </row>
    <row r="178" spans="1:17" ht="54.75" customHeight="1">
      <c r="A178" s="31">
        <v>2</v>
      </c>
      <c r="B178" s="30">
        <v>9</v>
      </c>
      <c r="C178" s="30">
        <v>2</v>
      </c>
      <c r="D178" s="30">
        <v>2</v>
      </c>
      <c r="E178" s="30">
        <v>1</v>
      </c>
      <c r="F178" s="40">
        <v>1</v>
      </c>
      <c r="G178" s="282" t="s">
        <v>229</v>
      </c>
      <c r="H178" s="197" t="s">
        <v>400</v>
      </c>
      <c r="I178" s="133"/>
      <c r="J178" s="126"/>
      <c r="K178" s="126"/>
      <c r="L178" s="126"/>
      <c r="M178" s="3"/>
      <c r="N178" s="3"/>
      <c r="O178" s="3"/>
      <c r="P178" s="3"/>
      <c r="Q178" s="3"/>
    </row>
    <row r="179" spans="1:17" ht="12" customHeight="1">
      <c r="A179" s="391">
        <v>1</v>
      </c>
      <c r="B179" s="392"/>
      <c r="C179" s="392"/>
      <c r="D179" s="392"/>
      <c r="E179" s="392"/>
      <c r="F179" s="393"/>
      <c r="G179" s="207">
        <v>2</v>
      </c>
      <c r="H179" s="207">
        <v>3</v>
      </c>
      <c r="I179" s="208">
        <v>4</v>
      </c>
      <c r="J179" s="219">
        <v>5</v>
      </c>
      <c r="K179" s="219">
        <v>6</v>
      </c>
      <c r="L179" s="219">
        <v>7</v>
      </c>
      <c r="M179" s="3"/>
      <c r="N179" s="3"/>
      <c r="O179" s="3"/>
      <c r="P179" s="3"/>
      <c r="Q179" s="3"/>
    </row>
    <row r="180" spans="1:17" ht="54" customHeight="1">
      <c r="A180" s="44">
        <v>2</v>
      </c>
      <c r="B180" s="61">
        <v>9</v>
      </c>
      <c r="C180" s="44">
        <v>2</v>
      </c>
      <c r="D180" s="51">
        <v>2</v>
      </c>
      <c r="E180" s="51">
        <v>1</v>
      </c>
      <c r="F180" s="103">
        <v>2</v>
      </c>
      <c r="G180" s="283" t="s">
        <v>230</v>
      </c>
      <c r="H180" s="316" t="s">
        <v>401</v>
      </c>
      <c r="I180" s="126"/>
      <c r="J180" s="117"/>
      <c r="K180" s="117"/>
      <c r="L180" s="117"/>
      <c r="M180" s="3"/>
      <c r="N180" s="3"/>
      <c r="O180" s="3"/>
      <c r="P180" s="3"/>
      <c r="Q180" s="3"/>
    </row>
    <row r="181" spans="1:17" ht="54" customHeight="1">
      <c r="A181" s="42">
        <v>2</v>
      </c>
      <c r="B181" s="76">
        <v>9</v>
      </c>
      <c r="C181" s="91">
        <v>2</v>
      </c>
      <c r="D181" s="77">
        <v>2</v>
      </c>
      <c r="E181" s="77">
        <v>1</v>
      </c>
      <c r="F181" s="87">
        <v>3</v>
      </c>
      <c r="G181" s="284" t="s">
        <v>231</v>
      </c>
      <c r="H181" s="200" t="s">
        <v>402</v>
      </c>
      <c r="I181" s="131"/>
      <c r="J181" s="131"/>
      <c r="K181" s="131"/>
      <c r="L181" s="131"/>
      <c r="M181" s="3"/>
      <c r="N181" s="3"/>
      <c r="O181" s="3"/>
      <c r="P181" s="3"/>
      <c r="Q181" s="3"/>
    </row>
    <row r="182" spans="1:17" ht="58.5" customHeight="1">
      <c r="A182" s="79">
        <v>3</v>
      </c>
      <c r="B182" s="78"/>
      <c r="C182" s="79"/>
      <c r="D182" s="90"/>
      <c r="E182" s="90"/>
      <c r="F182" s="88"/>
      <c r="G182" s="146" t="s">
        <v>54</v>
      </c>
      <c r="H182" s="316" t="s">
        <v>403</v>
      </c>
      <c r="I182" s="110">
        <f>SUM(I183+I238+I311)</f>
        <v>0</v>
      </c>
      <c r="J182" s="138">
        <f>SUM(J183+J238+J311)</f>
        <v>0</v>
      </c>
      <c r="K182" s="111">
        <f>SUM(K183+K238+K311)</f>
        <v>0</v>
      </c>
      <c r="L182" s="110">
        <f>SUM(L183+L238+L311)</f>
        <v>0</v>
      </c>
      <c r="M182" s="3"/>
      <c r="N182" s="3"/>
      <c r="O182" s="3"/>
      <c r="P182" s="3"/>
      <c r="Q182" s="3"/>
    </row>
    <row r="183" spans="1:17" ht="34.5" customHeight="1">
      <c r="A183" s="41">
        <v>3</v>
      </c>
      <c r="B183" s="45">
        <v>1</v>
      </c>
      <c r="C183" s="75"/>
      <c r="D183" s="73"/>
      <c r="E183" s="73"/>
      <c r="F183" s="72"/>
      <c r="G183" s="147" t="s">
        <v>55</v>
      </c>
      <c r="H183" s="200" t="s">
        <v>404</v>
      </c>
      <c r="I183" s="127">
        <f>SUM(I184+I206+I214+I228+I232)</f>
        <v>0</v>
      </c>
      <c r="J183" s="123">
        <f>SUM(J184+J206+J214+J228+J232)</f>
        <v>0</v>
      </c>
      <c r="K183" s="123">
        <f>SUM(K184+K206+K214+K228+K232)</f>
        <v>0</v>
      </c>
      <c r="L183" s="123">
        <f>SUM(L184+L206+L214+L228+L232)</f>
        <v>0</v>
      </c>
      <c r="M183" s="3"/>
      <c r="N183" s="3"/>
      <c r="O183" s="3"/>
      <c r="P183" s="3"/>
      <c r="Q183" s="3"/>
    </row>
    <row r="184" spans="1:17" ht="30.75" customHeight="1">
      <c r="A184" s="46">
        <v>3</v>
      </c>
      <c r="B184" s="63">
        <v>1</v>
      </c>
      <c r="C184" s="46">
        <v>1</v>
      </c>
      <c r="D184" s="53"/>
      <c r="E184" s="53"/>
      <c r="F184" s="83"/>
      <c r="G184" s="228" t="s">
        <v>56</v>
      </c>
      <c r="H184" s="316" t="s">
        <v>405</v>
      </c>
      <c r="I184" s="123">
        <f>SUM(I185+I188+I193+I198+I203)</f>
        <v>0</v>
      </c>
      <c r="J184" s="128">
        <f>SUM(J185+J188+J193+J198+J203)</f>
        <v>0</v>
      </c>
      <c r="K184" s="129">
        <f>SUM(K185+K188+K193+K198+K203)</f>
        <v>0</v>
      </c>
      <c r="L184" s="127">
        <f>SUM(L185+L188+L193+L198+L203)</f>
        <v>0</v>
      </c>
      <c r="M184" s="3"/>
      <c r="N184" s="3"/>
      <c r="O184" s="3"/>
      <c r="P184" s="3"/>
      <c r="Q184" s="3"/>
    </row>
    <row r="185" spans="1:17" ht="21.75" customHeight="1">
      <c r="A185" s="30">
        <v>3</v>
      </c>
      <c r="B185" s="58">
        <v>1</v>
      </c>
      <c r="C185" s="30">
        <v>1</v>
      </c>
      <c r="D185" s="47">
        <v>1</v>
      </c>
      <c r="E185" s="47"/>
      <c r="F185" s="89"/>
      <c r="G185" s="30" t="s">
        <v>232</v>
      </c>
      <c r="H185" s="200" t="s">
        <v>406</v>
      </c>
      <c r="I185" s="127">
        <f t="shared" ref="I185:L186" si="18">I186</f>
        <v>0</v>
      </c>
      <c r="J185" s="124">
        <f t="shared" si="18"/>
        <v>0</v>
      </c>
      <c r="K185" s="125">
        <f t="shared" si="18"/>
        <v>0</v>
      </c>
      <c r="L185" s="123">
        <f t="shared" si="18"/>
        <v>0</v>
      </c>
      <c r="M185" s="3"/>
      <c r="N185" s="3"/>
      <c r="O185" s="3"/>
      <c r="P185" s="3"/>
      <c r="Q185" s="3"/>
    </row>
    <row r="186" spans="1:17" ht="23.25" customHeight="1">
      <c r="A186" s="30">
        <v>3</v>
      </c>
      <c r="B186" s="58">
        <v>1</v>
      </c>
      <c r="C186" s="30">
        <v>1</v>
      </c>
      <c r="D186" s="47">
        <v>1</v>
      </c>
      <c r="E186" s="47">
        <v>1</v>
      </c>
      <c r="F186" s="29"/>
      <c r="G186" s="30" t="s">
        <v>232</v>
      </c>
      <c r="H186" s="316" t="s">
        <v>407</v>
      </c>
      <c r="I186" s="123">
        <f t="shared" si="18"/>
        <v>0</v>
      </c>
      <c r="J186" s="127">
        <f t="shared" si="18"/>
        <v>0</v>
      </c>
      <c r="K186" s="127">
        <f t="shared" si="18"/>
        <v>0</v>
      </c>
      <c r="L186" s="127">
        <f t="shared" si="18"/>
        <v>0</v>
      </c>
      <c r="M186" s="3"/>
      <c r="N186" s="3"/>
      <c r="O186" s="3"/>
      <c r="P186" s="3"/>
      <c r="Q186" s="3"/>
    </row>
    <row r="187" spans="1:17" ht="21.75" customHeight="1">
      <c r="A187" s="30">
        <v>3</v>
      </c>
      <c r="B187" s="58">
        <v>1</v>
      </c>
      <c r="C187" s="30">
        <v>1</v>
      </c>
      <c r="D187" s="47">
        <v>1</v>
      </c>
      <c r="E187" s="47">
        <v>1</v>
      </c>
      <c r="F187" s="29">
        <v>1</v>
      </c>
      <c r="G187" s="30" t="s">
        <v>232</v>
      </c>
      <c r="H187" s="200" t="s">
        <v>408</v>
      </c>
      <c r="I187" s="120"/>
      <c r="J187" s="117"/>
      <c r="K187" s="117"/>
      <c r="L187" s="117"/>
      <c r="M187" s="3"/>
      <c r="N187" s="3"/>
      <c r="O187" s="3"/>
      <c r="P187" s="3"/>
      <c r="Q187" s="3"/>
    </row>
    <row r="188" spans="1:17" ht="25.5" customHeight="1">
      <c r="A188" s="46">
        <v>3</v>
      </c>
      <c r="B188" s="53">
        <v>1</v>
      </c>
      <c r="C188" s="53">
        <v>1</v>
      </c>
      <c r="D188" s="53">
        <v>2</v>
      </c>
      <c r="E188" s="53"/>
      <c r="F188" s="33"/>
      <c r="G188" s="63" t="s">
        <v>233</v>
      </c>
      <c r="H188" s="316" t="s">
        <v>409</v>
      </c>
      <c r="I188" s="123">
        <f>I189</f>
        <v>0</v>
      </c>
      <c r="J188" s="124">
        <f>J189</f>
        <v>0</v>
      </c>
      <c r="K188" s="125">
        <f>K189</f>
        <v>0</v>
      </c>
      <c r="L188" s="123">
        <f>L189</f>
        <v>0</v>
      </c>
      <c r="M188" s="3"/>
      <c r="N188" s="3"/>
      <c r="O188" s="3"/>
      <c r="P188" s="3"/>
      <c r="Q188" s="3"/>
    </row>
    <row r="189" spans="1:17" ht="24" customHeight="1">
      <c r="A189" s="30">
        <v>3</v>
      </c>
      <c r="B189" s="47">
        <v>1</v>
      </c>
      <c r="C189" s="47">
        <v>1</v>
      </c>
      <c r="D189" s="47">
        <v>2</v>
      </c>
      <c r="E189" s="47">
        <v>1</v>
      </c>
      <c r="F189" s="40"/>
      <c r="G189" s="63" t="s">
        <v>233</v>
      </c>
      <c r="H189" s="200" t="s">
        <v>410</v>
      </c>
      <c r="I189" s="127">
        <f>SUM(I190:I192)</f>
        <v>0</v>
      </c>
      <c r="J189" s="128">
        <f>SUM(J190:J192)</f>
        <v>0</v>
      </c>
      <c r="K189" s="129">
        <f>SUM(K190:K192)</f>
        <v>0</v>
      </c>
      <c r="L189" s="127">
        <f>SUM(L190:L192)</f>
        <v>0</v>
      </c>
      <c r="M189" s="3"/>
      <c r="N189" s="3"/>
      <c r="O189" s="3"/>
      <c r="P189" s="3"/>
      <c r="Q189" s="3"/>
    </row>
    <row r="190" spans="1:17" ht="23.25" customHeight="1">
      <c r="A190" s="46">
        <v>3</v>
      </c>
      <c r="B190" s="53">
        <v>1</v>
      </c>
      <c r="C190" s="53">
        <v>1</v>
      </c>
      <c r="D190" s="53">
        <v>2</v>
      </c>
      <c r="E190" s="53">
        <v>1</v>
      </c>
      <c r="F190" s="33">
        <v>1</v>
      </c>
      <c r="G190" s="63" t="s">
        <v>234</v>
      </c>
      <c r="H190" s="316" t="s">
        <v>411</v>
      </c>
      <c r="I190" s="126"/>
      <c r="J190" s="114"/>
      <c r="K190" s="114"/>
      <c r="L190" s="132"/>
      <c r="M190" s="3"/>
      <c r="N190" s="3"/>
      <c r="O190" s="3"/>
      <c r="P190" s="3"/>
      <c r="Q190" s="3"/>
    </row>
    <row r="191" spans="1:17" ht="25.5" customHeight="1">
      <c r="A191" s="30">
        <v>3</v>
      </c>
      <c r="B191" s="47">
        <v>1</v>
      </c>
      <c r="C191" s="47">
        <v>1</v>
      </c>
      <c r="D191" s="47">
        <v>2</v>
      </c>
      <c r="E191" s="47">
        <v>1</v>
      </c>
      <c r="F191" s="40">
        <v>2</v>
      </c>
      <c r="G191" s="58" t="s">
        <v>235</v>
      </c>
      <c r="H191" s="200" t="s">
        <v>412</v>
      </c>
      <c r="I191" s="120"/>
      <c r="J191" s="117"/>
      <c r="K191" s="117"/>
      <c r="L191" s="117"/>
      <c r="M191" s="3"/>
      <c r="N191" s="3"/>
      <c r="O191" s="3"/>
      <c r="P191" s="3"/>
      <c r="Q191" s="3"/>
    </row>
    <row r="192" spans="1:17" ht="25.5" customHeight="1">
      <c r="A192" s="46">
        <v>3</v>
      </c>
      <c r="B192" s="53">
        <v>1</v>
      </c>
      <c r="C192" s="53">
        <v>1</v>
      </c>
      <c r="D192" s="53">
        <v>2</v>
      </c>
      <c r="E192" s="53">
        <v>1</v>
      </c>
      <c r="F192" s="33">
        <v>3</v>
      </c>
      <c r="G192" s="223" t="s">
        <v>236</v>
      </c>
      <c r="H192" s="316" t="s">
        <v>413</v>
      </c>
      <c r="I192" s="126"/>
      <c r="J192" s="114"/>
      <c r="K192" s="114"/>
      <c r="L192" s="132"/>
      <c r="M192" s="3"/>
      <c r="N192" s="3"/>
      <c r="O192" s="3"/>
      <c r="P192" s="3"/>
      <c r="Q192" s="3"/>
    </row>
    <row r="193" spans="1:17" ht="21" customHeight="1">
      <c r="A193" s="30">
        <v>3</v>
      </c>
      <c r="B193" s="47">
        <v>1</v>
      </c>
      <c r="C193" s="47">
        <v>1</v>
      </c>
      <c r="D193" s="47">
        <v>3</v>
      </c>
      <c r="E193" s="47"/>
      <c r="F193" s="40"/>
      <c r="G193" s="58" t="s">
        <v>237</v>
      </c>
      <c r="H193" s="200" t="s">
        <v>414</v>
      </c>
      <c r="I193" s="127">
        <f>I194</f>
        <v>0</v>
      </c>
      <c r="J193" s="128">
        <f>J194</f>
        <v>0</v>
      </c>
      <c r="K193" s="129">
        <f>K194</f>
        <v>0</v>
      </c>
      <c r="L193" s="127">
        <f>L194</f>
        <v>0</v>
      </c>
      <c r="M193" s="3"/>
      <c r="N193" s="3"/>
      <c r="O193" s="3"/>
      <c r="P193" s="3"/>
      <c r="Q193" s="3"/>
    </row>
    <row r="194" spans="1:17" ht="21.75" customHeight="1">
      <c r="A194" s="30">
        <v>3</v>
      </c>
      <c r="B194" s="47">
        <v>1</v>
      </c>
      <c r="C194" s="47">
        <v>1</v>
      </c>
      <c r="D194" s="47">
        <v>3</v>
      </c>
      <c r="E194" s="47">
        <v>1</v>
      </c>
      <c r="F194" s="40"/>
      <c r="G194" s="58" t="s">
        <v>237</v>
      </c>
      <c r="H194" s="316" t="s">
        <v>415</v>
      </c>
      <c r="I194" s="127">
        <f>SUM(I195:I197)</f>
        <v>0</v>
      </c>
      <c r="J194" s="127">
        <f>SUM(J195:J197)</f>
        <v>0</v>
      </c>
      <c r="K194" s="127">
        <f>SUM(K195:K197)</f>
        <v>0</v>
      </c>
      <c r="L194" s="127">
        <f>SUM(L195:L197)</f>
        <v>0</v>
      </c>
      <c r="M194" s="3"/>
      <c r="N194" s="3"/>
      <c r="O194" s="3"/>
      <c r="P194" s="3"/>
      <c r="Q194" s="3"/>
    </row>
    <row r="195" spans="1:17" ht="22.5" customHeight="1">
      <c r="A195" s="30">
        <v>3</v>
      </c>
      <c r="B195" s="47">
        <v>1</v>
      </c>
      <c r="C195" s="47">
        <v>1</v>
      </c>
      <c r="D195" s="47">
        <v>3</v>
      </c>
      <c r="E195" s="47">
        <v>1</v>
      </c>
      <c r="F195" s="40">
        <v>1</v>
      </c>
      <c r="G195" s="58" t="s">
        <v>238</v>
      </c>
      <c r="H195" s="200" t="s">
        <v>416</v>
      </c>
      <c r="I195" s="120"/>
      <c r="J195" s="117"/>
      <c r="K195" s="117"/>
      <c r="L195" s="132"/>
      <c r="M195" s="3"/>
      <c r="N195" s="3"/>
      <c r="O195" s="3"/>
      <c r="P195" s="3"/>
      <c r="Q195" s="3"/>
    </row>
    <row r="196" spans="1:17" ht="25.5" customHeight="1">
      <c r="A196" s="30">
        <v>3</v>
      </c>
      <c r="B196" s="47">
        <v>1</v>
      </c>
      <c r="C196" s="47">
        <v>1</v>
      </c>
      <c r="D196" s="47">
        <v>3</v>
      </c>
      <c r="E196" s="47">
        <v>1</v>
      </c>
      <c r="F196" s="40">
        <v>2</v>
      </c>
      <c r="G196" s="58" t="s">
        <v>239</v>
      </c>
      <c r="H196" s="316" t="s">
        <v>417</v>
      </c>
      <c r="I196" s="126"/>
      <c r="J196" s="117"/>
      <c r="K196" s="117"/>
      <c r="L196" s="117"/>
      <c r="M196" s="3"/>
      <c r="N196" s="3"/>
      <c r="O196" s="3"/>
      <c r="P196" s="3"/>
      <c r="Q196" s="3"/>
    </row>
    <row r="197" spans="1:17" ht="24.75" customHeight="1">
      <c r="A197" s="30">
        <v>3</v>
      </c>
      <c r="B197" s="47">
        <v>1</v>
      </c>
      <c r="C197" s="47">
        <v>1</v>
      </c>
      <c r="D197" s="47">
        <v>3</v>
      </c>
      <c r="E197" s="47">
        <v>1</v>
      </c>
      <c r="F197" s="40">
        <v>3</v>
      </c>
      <c r="G197" s="30" t="s">
        <v>240</v>
      </c>
      <c r="H197" s="200" t="s">
        <v>418</v>
      </c>
      <c r="I197" s="126"/>
      <c r="J197" s="117"/>
      <c r="K197" s="117"/>
      <c r="L197" s="117"/>
      <c r="M197" s="3"/>
      <c r="N197" s="3"/>
      <c r="O197" s="3"/>
      <c r="P197" s="3"/>
      <c r="Q197" s="3"/>
    </row>
    <row r="198" spans="1:17" ht="28.5" customHeight="1">
      <c r="A198" s="43">
        <v>3</v>
      </c>
      <c r="B198" s="50">
        <v>1</v>
      </c>
      <c r="C198" s="50">
        <v>1</v>
      </c>
      <c r="D198" s="50">
        <v>4</v>
      </c>
      <c r="E198" s="50"/>
      <c r="F198" s="70"/>
      <c r="G198" s="227" t="s">
        <v>241</v>
      </c>
      <c r="H198" s="316" t="s">
        <v>419</v>
      </c>
      <c r="I198" s="127">
        <f>I199</f>
        <v>0</v>
      </c>
      <c r="J198" s="152">
        <f>J199</f>
        <v>0</v>
      </c>
      <c r="K198" s="153">
        <f>K199</f>
        <v>0</v>
      </c>
      <c r="L198" s="148">
        <f>L199</f>
        <v>0</v>
      </c>
      <c r="M198" s="3"/>
      <c r="N198" s="3"/>
      <c r="O198" s="3"/>
      <c r="P198" s="3"/>
      <c r="Q198" s="3"/>
    </row>
    <row r="199" spans="1:17" ht="29.25" customHeight="1">
      <c r="A199" s="30">
        <v>3</v>
      </c>
      <c r="B199" s="47">
        <v>1</v>
      </c>
      <c r="C199" s="47">
        <v>1</v>
      </c>
      <c r="D199" s="47">
        <v>4</v>
      </c>
      <c r="E199" s="47">
        <v>1</v>
      </c>
      <c r="F199" s="40"/>
      <c r="G199" s="227" t="s">
        <v>241</v>
      </c>
      <c r="H199" s="200" t="s">
        <v>420</v>
      </c>
      <c r="I199" s="123">
        <f>SUM(I200:I202)</f>
        <v>0</v>
      </c>
      <c r="J199" s="128">
        <f>SUM(J200:J202)</f>
        <v>0</v>
      </c>
      <c r="K199" s="129">
        <f>SUM(K200:K202)</f>
        <v>0</v>
      </c>
      <c r="L199" s="127">
        <f>SUM(L200:L202)</f>
        <v>0</v>
      </c>
      <c r="M199" s="3"/>
      <c r="N199" s="3"/>
      <c r="O199" s="3"/>
      <c r="P199" s="3"/>
      <c r="Q199" s="3"/>
    </row>
    <row r="200" spans="1:17" ht="23.25" customHeight="1">
      <c r="A200" s="30">
        <v>3</v>
      </c>
      <c r="B200" s="47">
        <v>1</v>
      </c>
      <c r="C200" s="47">
        <v>1</v>
      </c>
      <c r="D200" s="47">
        <v>4</v>
      </c>
      <c r="E200" s="47">
        <v>1</v>
      </c>
      <c r="F200" s="40">
        <v>1</v>
      </c>
      <c r="G200" s="224" t="s">
        <v>242</v>
      </c>
      <c r="H200" s="316" t="s">
        <v>421</v>
      </c>
      <c r="I200" s="120"/>
      <c r="J200" s="117"/>
      <c r="K200" s="117"/>
      <c r="L200" s="132"/>
      <c r="M200" s="3"/>
      <c r="N200" s="3"/>
      <c r="O200" s="3"/>
      <c r="P200" s="3"/>
      <c r="Q200" s="3"/>
    </row>
    <row r="201" spans="1:17" ht="21" customHeight="1">
      <c r="A201" s="46">
        <v>3</v>
      </c>
      <c r="B201" s="53">
        <v>1</v>
      </c>
      <c r="C201" s="53">
        <v>1</v>
      </c>
      <c r="D201" s="53">
        <v>4</v>
      </c>
      <c r="E201" s="53">
        <v>1</v>
      </c>
      <c r="F201" s="33">
        <v>2</v>
      </c>
      <c r="G201" s="63" t="s">
        <v>243</v>
      </c>
      <c r="H201" s="200" t="s">
        <v>422</v>
      </c>
      <c r="I201" s="126"/>
      <c r="J201" s="114"/>
      <c r="K201" s="114"/>
      <c r="L201" s="117"/>
      <c r="M201" s="3"/>
      <c r="N201" s="3"/>
      <c r="O201" s="3"/>
      <c r="P201" s="3"/>
      <c r="Q201" s="3"/>
    </row>
    <row r="202" spans="1:17" ht="21.75" customHeight="1">
      <c r="A202" s="30">
        <v>3</v>
      </c>
      <c r="B202" s="66">
        <v>1</v>
      </c>
      <c r="C202" s="66">
        <v>1</v>
      </c>
      <c r="D202" s="66">
        <v>4</v>
      </c>
      <c r="E202" s="66">
        <v>1</v>
      </c>
      <c r="F202" s="71">
        <v>3</v>
      </c>
      <c r="G202" s="66" t="s">
        <v>244</v>
      </c>
      <c r="H202" s="316" t="s">
        <v>423</v>
      </c>
      <c r="I202" s="131"/>
      <c r="J202" s="132"/>
      <c r="K202" s="132"/>
      <c r="L202" s="132"/>
      <c r="M202" s="3"/>
      <c r="N202" s="3"/>
      <c r="O202" s="3"/>
      <c r="P202" s="3"/>
      <c r="Q202" s="3"/>
    </row>
    <row r="203" spans="1:17" ht="33" customHeight="1">
      <c r="A203" s="30">
        <v>3</v>
      </c>
      <c r="B203" s="47">
        <v>1</v>
      </c>
      <c r="C203" s="47">
        <v>1</v>
      </c>
      <c r="D203" s="47">
        <v>5</v>
      </c>
      <c r="E203" s="47"/>
      <c r="F203" s="40"/>
      <c r="G203" s="58" t="s">
        <v>245</v>
      </c>
      <c r="H203" s="200" t="s">
        <v>424</v>
      </c>
      <c r="I203" s="127">
        <f t="shared" ref="I203:L204" si="19">I204</f>
        <v>0</v>
      </c>
      <c r="J203" s="128">
        <f t="shared" si="19"/>
        <v>0</v>
      </c>
      <c r="K203" s="129">
        <f t="shared" si="19"/>
        <v>0</v>
      </c>
      <c r="L203" s="127">
        <f t="shared" si="19"/>
        <v>0</v>
      </c>
      <c r="M203" s="3"/>
      <c r="N203" s="3"/>
      <c r="O203" s="3"/>
      <c r="P203" s="3"/>
      <c r="Q203" s="3"/>
    </row>
    <row r="204" spans="1:17" ht="26.25" customHeight="1">
      <c r="A204" s="43">
        <v>3</v>
      </c>
      <c r="B204" s="50">
        <v>1</v>
      </c>
      <c r="C204" s="50">
        <v>1</v>
      </c>
      <c r="D204" s="50">
        <v>5</v>
      </c>
      <c r="E204" s="50">
        <v>1</v>
      </c>
      <c r="F204" s="70"/>
      <c r="G204" s="58" t="s">
        <v>245</v>
      </c>
      <c r="H204" s="316" t="s">
        <v>425</v>
      </c>
      <c r="I204" s="129">
        <f t="shared" si="19"/>
        <v>0</v>
      </c>
      <c r="J204" s="129">
        <f t="shared" si="19"/>
        <v>0</v>
      </c>
      <c r="K204" s="129">
        <f t="shared" si="19"/>
        <v>0</v>
      </c>
      <c r="L204" s="129">
        <f t="shared" si="19"/>
        <v>0</v>
      </c>
      <c r="M204" s="3"/>
      <c r="N204" s="3"/>
      <c r="O204" s="3"/>
      <c r="P204" s="3"/>
      <c r="Q204" s="3"/>
    </row>
    <row r="205" spans="1:17" ht="27" customHeight="1">
      <c r="A205" s="42">
        <v>3</v>
      </c>
      <c r="B205" s="48">
        <v>1</v>
      </c>
      <c r="C205" s="48">
        <v>1</v>
      </c>
      <c r="D205" s="48">
        <v>5</v>
      </c>
      <c r="E205" s="48">
        <v>1</v>
      </c>
      <c r="F205" s="36">
        <v>1</v>
      </c>
      <c r="G205" s="58" t="s">
        <v>245</v>
      </c>
      <c r="H205" s="200" t="s">
        <v>426</v>
      </c>
      <c r="I205" s="114"/>
      <c r="J205" s="117"/>
      <c r="K205" s="117"/>
      <c r="L205" s="117"/>
      <c r="M205" s="3"/>
      <c r="N205" s="3"/>
      <c r="O205" s="3"/>
      <c r="P205" s="3"/>
      <c r="Q205" s="3"/>
    </row>
    <row r="206" spans="1:17" ht="29.25" customHeight="1">
      <c r="A206" s="43">
        <v>3</v>
      </c>
      <c r="B206" s="50">
        <v>1</v>
      </c>
      <c r="C206" s="50">
        <v>2</v>
      </c>
      <c r="D206" s="50"/>
      <c r="E206" s="50"/>
      <c r="F206" s="70"/>
      <c r="G206" s="227" t="s">
        <v>246</v>
      </c>
      <c r="H206" s="316" t="s">
        <v>427</v>
      </c>
      <c r="I206" s="127">
        <f t="shared" ref="I206:L207" si="20">I207</f>
        <v>0</v>
      </c>
      <c r="J206" s="152">
        <f t="shared" si="20"/>
        <v>0</v>
      </c>
      <c r="K206" s="153">
        <f t="shared" si="20"/>
        <v>0</v>
      </c>
      <c r="L206" s="148">
        <f t="shared" si="20"/>
        <v>0</v>
      </c>
      <c r="M206" s="3"/>
      <c r="N206" s="3"/>
      <c r="O206" s="3"/>
      <c r="P206" s="3"/>
      <c r="Q206" s="3"/>
    </row>
    <row r="207" spans="1:17" ht="25.5" customHeight="1">
      <c r="A207" s="30">
        <v>3</v>
      </c>
      <c r="B207" s="47">
        <v>1</v>
      </c>
      <c r="C207" s="47">
        <v>2</v>
      </c>
      <c r="D207" s="47">
        <v>1</v>
      </c>
      <c r="E207" s="47"/>
      <c r="F207" s="40"/>
      <c r="G207" s="227" t="s">
        <v>246</v>
      </c>
      <c r="H207" s="200" t="s">
        <v>428</v>
      </c>
      <c r="I207" s="123">
        <f t="shared" si="20"/>
        <v>0</v>
      </c>
      <c r="J207" s="128">
        <f t="shared" si="20"/>
        <v>0</v>
      </c>
      <c r="K207" s="129">
        <f t="shared" si="20"/>
        <v>0</v>
      </c>
      <c r="L207" s="127">
        <f t="shared" si="20"/>
        <v>0</v>
      </c>
      <c r="M207" s="3"/>
      <c r="N207" s="3"/>
      <c r="O207" s="3"/>
      <c r="P207" s="3"/>
      <c r="Q207" s="3"/>
    </row>
    <row r="208" spans="1:17" ht="26.25" customHeight="1">
      <c r="A208" s="46">
        <v>3</v>
      </c>
      <c r="B208" s="53">
        <v>1</v>
      </c>
      <c r="C208" s="53">
        <v>2</v>
      </c>
      <c r="D208" s="53">
        <v>1</v>
      </c>
      <c r="E208" s="53">
        <v>1</v>
      </c>
      <c r="F208" s="33"/>
      <c r="G208" s="227" t="s">
        <v>246</v>
      </c>
      <c r="H208" s="316" t="s">
        <v>429</v>
      </c>
      <c r="I208" s="127">
        <f>SUM(I209:I213)</f>
        <v>0</v>
      </c>
      <c r="J208" s="124">
        <f>SUM(J209:J213)</f>
        <v>0</v>
      </c>
      <c r="K208" s="125">
        <f>SUM(K209:K213)</f>
        <v>0</v>
      </c>
      <c r="L208" s="123">
        <f>SUM(L209:L213)</f>
        <v>0</v>
      </c>
      <c r="M208" s="3"/>
      <c r="N208" s="3"/>
      <c r="O208" s="3"/>
      <c r="P208" s="3"/>
      <c r="Q208" s="3"/>
    </row>
    <row r="209" spans="1:17" ht="33" customHeight="1">
      <c r="A209" s="285">
        <v>3</v>
      </c>
      <c r="B209" s="286">
        <v>1</v>
      </c>
      <c r="C209" s="286">
        <v>2</v>
      </c>
      <c r="D209" s="286">
        <v>1</v>
      </c>
      <c r="E209" s="286">
        <v>1</v>
      </c>
      <c r="F209" s="287">
        <v>1</v>
      </c>
      <c r="G209" s="288" t="s">
        <v>119</v>
      </c>
      <c r="H209" s="317">
        <v>166</v>
      </c>
      <c r="I209" s="114"/>
      <c r="J209" s="117"/>
      <c r="K209" s="117"/>
      <c r="L209" s="132"/>
      <c r="M209" s="3"/>
      <c r="N209" s="3"/>
      <c r="O209" s="3"/>
      <c r="P209" s="3"/>
      <c r="Q209" s="3"/>
    </row>
    <row r="210" spans="1:17" ht="53.25" customHeight="1">
      <c r="A210" s="30">
        <v>3</v>
      </c>
      <c r="B210" s="47">
        <v>1</v>
      </c>
      <c r="C210" s="47">
        <v>2</v>
      </c>
      <c r="D210" s="47">
        <v>1</v>
      </c>
      <c r="E210" s="47">
        <v>1</v>
      </c>
      <c r="F210" s="289" t="s">
        <v>248</v>
      </c>
      <c r="G210" s="58" t="s">
        <v>247</v>
      </c>
      <c r="H210" s="320" t="s">
        <v>430</v>
      </c>
      <c r="I210" s="117"/>
      <c r="J210" s="117"/>
      <c r="K210" s="117"/>
      <c r="L210" s="117"/>
      <c r="M210" s="3"/>
      <c r="N210" s="3"/>
      <c r="O210" s="3"/>
      <c r="P210" s="3"/>
      <c r="Q210" s="3"/>
    </row>
    <row r="211" spans="1:17" ht="23.25" customHeight="1">
      <c r="A211" s="30">
        <v>3</v>
      </c>
      <c r="B211" s="47">
        <v>1</v>
      </c>
      <c r="C211" s="47">
        <v>2</v>
      </c>
      <c r="D211" s="30">
        <v>1</v>
      </c>
      <c r="E211" s="47">
        <v>1</v>
      </c>
      <c r="F211" s="289" t="s">
        <v>249</v>
      </c>
      <c r="G211" s="58" t="s">
        <v>252</v>
      </c>
      <c r="H211" s="317" t="s">
        <v>431</v>
      </c>
      <c r="I211" s="117"/>
      <c r="J211" s="117"/>
      <c r="K211" s="117"/>
      <c r="L211" s="117"/>
      <c r="M211" s="3"/>
      <c r="N211" s="3"/>
      <c r="O211" s="3"/>
      <c r="P211" s="3"/>
      <c r="Q211" s="3"/>
    </row>
    <row r="212" spans="1:17" ht="27.75" customHeight="1">
      <c r="A212" s="30">
        <v>3</v>
      </c>
      <c r="B212" s="47">
        <v>1</v>
      </c>
      <c r="C212" s="47">
        <v>2</v>
      </c>
      <c r="D212" s="30">
        <v>1</v>
      </c>
      <c r="E212" s="47">
        <v>1</v>
      </c>
      <c r="F212" s="289" t="s">
        <v>250</v>
      </c>
      <c r="G212" s="58" t="s">
        <v>253</v>
      </c>
      <c r="H212" s="320" t="s">
        <v>432</v>
      </c>
      <c r="I212" s="117"/>
      <c r="J212" s="117"/>
      <c r="K212" s="117"/>
      <c r="L212" s="117"/>
      <c r="M212" s="3"/>
      <c r="N212" s="3"/>
      <c r="O212" s="3"/>
      <c r="P212" s="3"/>
      <c r="Q212" s="3"/>
    </row>
    <row r="213" spans="1:17" ht="33.75" customHeight="1">
      <c r="A213" s="43">
        <v>3</v>
      </c>
      <c r="B213" s="66">
        <v>1</v>
      </c>
      <c r="C213" s="66">
        <v>2</v>
      </c>
      <c r="D213" s="65">
        <v>1</v>
      </c>
      <c r="E213" s="66">
        <v>1</v>
      </c>
      <c r="F213" s="290" t="s">
        <v>251</v>
      </c>
      <c r="G213" s="67" t="s">
        <v>254</v>
      </c>
      <c r="H213" s="317" t="s">
        <v>433</v>
      </c>
      <c r="I213" s="117"/>
      <c r="J213" s="117"/>
      <c r="K213" s="117"/>
      <c r="L213" s="132"/>
      <c r="M213" s="3"/>
      <c r="N213" s="3"/>
      <c r="O213" s="3"/>
      <c r="P213" s="3"/>
      <c r="Q213" s="3"/>
    </row>
    <row r="214" spans="1:17" ht="29.25" customHeight="1">
      <c r="A214" s="30">
        <v>3</v>
      </c>
      <c r="B214" s="47">
        <v>1</v>
      </c>
      <c r="C214" s="47">
        <v>3</v>
      </c>
      <c r="D214" s="30"/>
      <c r="E214" s="47"/>
      <c r="F214" s="40"/>
      <c r="G214" s="224" t="s">
        <v>255</v>
      </c>
      <c r="H214" s="320" t="s">
        <v>434</v>
      </c>
      <c r="I214" s="127">
        <f>SUM(I215+I219)</f>
        <v>0</v>
      </c>
      <c r="J214" s="128">
        <f>SUM(J215+J219)</f>
        <v>0</v>
      </c>
      <c r="K214" s="129">
        <f>SUM(K215+K219)</f>
        <v>0</v>
      </c>
      <c r="L214" s="127">
        <f>SUM(L215+L219)</f>
        <v>0</v>
      </c>
      <c r="M214" s="3"/>
      <c r="N214" s="3"/>
      <c r="O214" s="3"/>
      <c r="P214" s="3"/>
      <c r="Q214" s="3"/>
    </row>
    <row r="215" spans="1:17" ht="27.75" customHeight="1">
      <c r="A215" s="46">
        <v>3</v>
      </c>
      <c r="B215" s="53">
        <v>1</v>
      </c>
      <c r="C215" s="53">
        <v>3</v>
      </c>
      <c r="D215" s="46">
        <v>1</v>
      </c>
      <c r="E215" s="30"/>
      <c r="F215" s="33"/>
      <c r="G215" s="63" t="s">
        <v>256</v>
      </c>
      <c r="H215" s="317" t="s">
        <v>435</v>
      </c>
      <c r="I215" s="123">
        <f>I216</f>
        <v>0</v>
      </c>
      <c r="J215" s="124">
        <f>J216</f>
        <v>0</v>
      </c>
      <c r="K215" s="125">
        <f>K216</f>
        <v>0</v>
      </c>
      <c r="L215" s="123">
        <f>L216</f>
        <v>0</v>
      </c>
      <c r="M215" s="3"/>
      <c r="N215" s="3"/>
      <c r="O215" s="3"/>
      <c r="P215" s="3"/>
      <c r="Q215" s="3"/>
    </row>
    <row r="216" spans="1:17" ht="30.75" customHeight="1">
      <c r="A216" s="30">
        <v>3</v>
      </c>
      <c r="B216" s="47">
        <v>1</v>
      </c>
      <c r="C216" s="47">
        <v>3</v>
      </c>
      <c r="D216" s="30">
        <v>1</v>
      </c>
      <c r="E216" s="30">
        <v>1</v>
      </c>
      <c r="F216" s="40"/>
      <c r="G216" s="63" t="s">
        <v>256</v>
      </c>
      <c r="H216" s="320" t="s">
        <v>436</v>
      </c>
      <c r="I216" s="127">
        <f>I218</f>
        <v>0</v>
      </c>
      <c r="J216" s="128">
        <f>J218</f>
        <v>0</v>
      </c>
      <c r="K216" s="129">
        <f>K218</f>
        <v>0</v>
      </c>
      <c r="L216" s="127">
        <f>L218</f>
        <v>0</v>
      </c>
      <c r="M216" s="3"/>
      <c r="N216" s="3"/>
      <c r="O216" s="3"/>
      <c r="P216" s="3"/>
      <c r="Q216" s="3"/>
    </row>
    <row r="217" spans="1:17" ht="12" customHeight="1">
      <c r="A217" s="394">
        <v>1</v>
      </c>
      <c r="B217" s="392"/>
      <c r="C217" s="392"/>
      <c r="D217" s="392"/>
      <c r="E217" s="392"/>
      <c r="F217" s="393"/>
      <c r="G217" s="216">
        <v>2</v>
      </c>
      <c r="H217" s="319">
        <v>3</v>
      </c>
      <c r="I217" s="209">
        <v>4</v>
      </c>
      <c r="J217" s="207">
        <v>5</v>
      </c>
      <c r="K217" s="208">
        <v>6</v>
      </c>
      <c r="L217" s="209">
        <v>7</v>
      </c>
      <c r="M217" s="3"/>
      <c r="N217" s="3"/>
      <c r="O217" s="3"/>
      <c r="P217" s="3"/>
      <c r="Q217" s="3"/>
    </row>
    <row r="218" spans="1:17" ht="27.75" customHeight="1">
      <c r="A218" s="30">
        <v>3</v>
      </c>
      <c r="B218" s="58">
        <v>1</v>
      </c>
      <c r="C218" s="30">
        <v>3</v>
      </c>
      <c r="D218" s="47">
        <v>1</v>
      </c>
      <c r="E218" s="47">
        <v>1</v>
      </c>
      <c r="F218" s="40">
        <v>1</v>
      </c>
      <c r="G218" s="63" t="s">
        <v>256</v>
      </c>
      <c r="H218" s="318" t="s">
        <v>437</v>
      </c>
      <c r="I218" s="132"/>
      <c r="J218" s="132"/>
      <c r="K218" s="132"/>
      <c r="L218" s="132"/>
      <c r="M218" s="3"/>
      <c r="N218" s="3"/>
      <c r="O218" s="3"/>
      <c r="P218" s="3"/>
      <c r="Q218" s="3"/>
    </row>
    <row r="219" spans="1:17" ht="21.75" customHeight="1">
      <c r="A219" s="30">
        <v>3</v>
      </c>
      <c r="B219" s="58">
        <v>1</v>
      </c>
      <c r="C219" s="30">
        <v>3</v>
      </c>
      <c r="D219" s="47">
        <v>2</v>
      </c>
      <c r="E219" s="47"/>
      <c r="F219" s="40"/>
      <c r="G219" s="58" t="s">
        <v>257</v>
      </c>
      <c r="H219" s="317" t="s">
        <v>438</v>
      </c>
      <c r="I219" s="127">
        <f>I220</f>
        <v>0</v>
      </c>
      <c r="J219" s="128">
        <f>J220</f>
        <v>0</v>
      </c>
      <c r="K219" s="129">
        <f>K220</f>
        <v>0</v>
      </c>
      <c r="L219" s="127">
        <f>L220</f>
        <v>0</v>
      </c>
      <c r="M219" s="3"/>
      <c r="N219" s="3"/>
      <c r="O219" s="3"/>
      <c r="P219" s="3"/>
      <c r="Q219" s="3"/>
    </row>
    <row r="220" spans="1:17" ht="22.5" customHeight="1">
      <c r="A220" s="46">
        <v>3</v>
      </c>
      <c r="B220" s="63">
        <v>1</v>
      </c>
      <c r="C220" s="46">
        <v>3</v>
      </c>
      <c r="D220" s="53">
        <v>2</v>
      </c>
      <c r="E220" s="53">
        <v>1</v>
      </c>
      <c r="F220" s="33"/>
      <c r="G220" s="58" t="s">
        <v>257</v>
      </c>
      <c r="H220" s="318" t="s">
        <v>439</v>
      </c>
      <c r="I220" s="123">
        <f>SUM(I221:I225)</f>
        <v>0</v>
      </c>
      <c r="J220" s="123">
        <f>SUM(J221:J225)</f>
        <v>0</v>
      </c>
      <c r="K220" s="123">
        <f>SUM(K221:K225)</f>
        <v>0</v>
      </c>
      <c r="L220" s="123">
        <f>SUM(L221:L225)</f>
        <v>0</v>
      </c>
      <c r="M220" s="3"/>
      <c r="N220" s="3"/>
      <c r="O220" s="3"/>
      <c r="P220" s="3"/>
      <c r="Q220" s="3"/>
    </row>
    <row r="221" spans="1:17" ht="20.25" customHeight="1">
      <c r="A221" s="30">
        <v>3</v>
      </c>
      <c r="B221" s="58">
        <v>1</v>
      </c>
      <c r="C221" s="30">
        <v>3</v>
      </c>
      <c r="D221" s="47">
        <v>2</v>
      </c>
      <c r="E221" s="47">
        <v>1</v>
      </c>
      <c r="F221" s="40">
        <v>1</v>
      </c>
      <c r="G221" s="58" t="s">
        <v>258</v>
      </c>
      <c r="H221" s="317" t="s">
        <v>440</v>
      </c>
      <c r="I221" s="117"/>
      <c r="J221" s="117"/>
      <c r="K221" s="117"/>
      <c r="L221" s="132"/>
      <c r="M221" s="3"/>
      <c r="N221" s="3"/>
      <c r="O221" s="3"/>
      <c r="P221" s="3"/>
      <c r="Q221" s="3"/>
    </row>
    <row r="222" spans="1:17" ht="18.75" customHeight="1">
      <c r="A222" s="30">
        <v>3</v>
      </c>
      <c r="B222" s="58">
        <v>1</v>
      </c>
      <c r="C222" s="30">
        <v>3</v>
      </c>
      <c r="D222" s="47">
        <v>2</v>
      </c>
      <c r="E222" s="47">
        <v>1</v>
      </c>
      <c r="F222" s="40">
        <v>2</v>
      </c>
      <c r="G222" s="58" t="s">
        <v>259</v>
      </c>
      <c r="H222" s="318" t="s">
        <v>441</v>
      </c>
      <c r="I222" s="117"/>
      <c r="J222" s="117"/>
      <c r="K222" s="117"/>
      <c r="L222" s="117"/>
      <c r="M222" s="3"/>
      <c r="N222" s="3"/>
      <c r="O222" s="3"/>
      <c r="P222" s="3"/>
      <c r="Q222" s="3"/>
    </row>
    <row r="223" spans="1:17" ht="29.25" customHeight="1">
      <c r="A223" s="30">
        <v>3</v>
      </c>
      <c r="B223" s="58">
        <v>1</v>
      </c>
      <c r="C223" s="30">
        <v>3</v>
      </c>
      <c r="D223" s="47">
        <v>2</v>
      </c>
      <c r="E223" s="47">
        <v>1</v>
      </c>
      <c r="F223" s="40">
        <v>3</v>
      </c>
      <c r="G223" s="58" t="s">
        <v>260</v>
      </c>
      <c r="H223" s="317" t="s">
        <v>442</v>
      </c>
      <c r="I223" s="117"/>
      <c r="J223" s="117"/>
      <c r="K223" s="117"/>
      <c r="L223" s="117"/>
      <c r="M223" s="3"/>
      <c r="N223" s="3"/>
      <c r="O223" s="3"/>
      <c r="P223" s="3"/>
      <c r="Q223" s="3"/>
    </row>
    <row r="224" spans="1:17" ht="41.25" customHeight="1">
      <c r="A224" s="30">
        <v>3</v>
      </c>
      <c r="B224" s="58">
        <v>1</v>
      </c>
      <c r="C224" s="30">
        <v>3</v>
      </c>
      <c r="D224" s="47">
        <v>2</v>
      </c>
      <c r="E224" s="47">
        <v>1</v>
      </c>
      <c r="F224" s="40">
        <v>4</v>
      </c>
      <c r="G224" s="291" t="s">
        <v>261</v>
      </c>
      <c r="H224" s="318" t="s">
        <v>443</v>
      </c>
      <c r="I224" s="117"/>
      <c r="J224" s="117"/>
      <c r="K224" s="117"/>
      <c r="L224" s="117"/>
      <c r="M224" s="3"/>
      <c r="N224" s="3"/>
      <c r="O224" s="3"/>
      <c r="P224" s="3"/>
      <c r="Q224" s="3"/>
    </row>
    <row r="225" spans="1:17" ht="19.5" customHeight="1">
      <c r="A225" s="30">
        <v>3</v>
      </c>
      <c r="B225" s="58">
        <v>1</v>
      </c>
      <c r="C225" s="30">
        <v>3</v>
      </c>
      <c r="D225" s="47">
        <v>2</v>
      </c>
      <c r="E225" s="47">
        <v>1</v>
      </c>
      <c r="F225" s="40">
        <v>5</v>
      </c>
      <c r="G225" s="63" t="s">
        <v>262</v>
      </c>
      <c r="H225" s="317" t="s">
        <v>444</v>
      </c>
      <c r="I225" s="293"/>
      <c r="J225" s="117"/>
      <c r="K225" s="117"/>
      <c r="L225" s="117"/>
      <c r="M225" s="3"/>
      <c r="N225" s="3"/>
      <c r="O225" s="3"/>
      <c r="P225" s="3"/>
      <c r="Q225" s="3"/>
    </row>
    <row r="226" spans="1:17" ht="16.5" customHeight="1">
      <c r="A226" s="45">
        <v>3</v>
      </c>
      <c r="B226" s="62">
        <v>1</v>
      </c>
      <c r="C226" s="45">
        <v>3</v>
      </c>
      <c r="D226" s="52">
        <v>2</v>
      </c>
      <c r="E226" s="52">
        <v>1</v>
      </c>
      <c r="F226" s="69">
        <v>6</v>
      </c>
      <c r="G226" s="68" t="s">
        <v>263</v>
      </c>
      <c r="H226" s="321">
        <v>185</v>
      </c>
      <c r="I226" s="114"/>
      <c r="J226" s="292"/>
      <c r="K226" s="114"/>
      <c r="L226" s="114"/>
      <c r="M226" s="3"/>
      <c r="N226" s="3"/>
      <c r="O226" s="3"/>
      <c r="P226" s="3"/>
      <c r="Q226" s="3"/>
    </row>
    <row r="227" spans="1:17" ht="16.5" customHeight="1">
      <c r="A227" s="45">
        <v>3</v>
      </c>
      <c r="B227" s="62">
        <v>1</v>
      </c>
      <c r="C227" s="45">
        <v>3</v>
      </c>
      <c r="D227" s="52">
        <v>2</v>
      </c>
      <c r="E227" s="52">
        <v>1</v>
      </c>
      <c r="F227" s="69">
        <v>7</v>
      </c>
      <c r="G227" s="68" t="s">
        <v>264</v>
      </c>
      <c r="H227" s="321">
        <v>186</v>
      </c>
      <c r="I227" s="114"/>
      <c r="J227" s="292"/>
      <c r="K227" s="114"/>
      <c r="L227" s="114"/>
      <c r="M227" s="3"/>
      <c r="N227" s="3"/>
      <c r="O227" s="3"/>
      <c r="P227" s="3"/>
      <c r="Q227" s="3"/>
    </row>
    <row r="228" spans="1:17" ht="28.5" customHeight="1">
      <c r="A228" s="46">
        <v>3</v>
      </c>
      <c r="B228" s="53">
        <v>1</v>
      </c>
      <c r="C228" s="53">
        <v>4</v>
      </c>
      <c r="D228" s="53"/>
      <c r="E228" s="53"/>
      <c r="F228" s="33"/>
      <c r="G228" s="223" t="s">
        <v>265</v>
      </c>
      <c r="H228" s="318" t="s">
        <v>445</v>
      </c>
      <c r="I228" s="123">
        <f>I229</f>
        <v>0</v>
      </c>
      <c r="J228" s="124">
        <f t="shared" ref="J228:L230" si="21">J229</f>
        <v>0</v>
      </c>
      <c r="K228" s="125">
        <f t="shared" si="21"/>
        <v>0</v>
      </c>
      <c r="L228" s="125">
        <f t="shared" si="21"/>
        <v>0</v>
      </c>
      <c r="M228" s="3"/>
      <c r="N228" s="3"/>
      <c r="O228" s="3"/>
      <c r="P228" s="3"/>
      <c r="Q228" s="3"/>
    </row>
    <row r="229" spans="1:17" ht="27" customHeight="1">
      <c r="A229" s="43">
        <v>3</v>
      </c>
      <c r="B229" s="66">
        <v>1</v>
      </c>
      <c r="C229" s="66">
        <v>4</v>
      </c>
      <c r="D229" s="66">
        <v>1</v>
      </c>
      <c r="E229" s="66"/>
      <c r="F229" s="71"/>
      <c r="G229" s="223" t="s">
        <v>265</v>
      </c>
      <c r="H229" s="317" t="s">
        <v>446</v>
      </c>
      <c r="I229" s="149">
        <f>I230</f>
        <v>0</v>
      </c>
      <c r="J229" s="150">
        <f t="shared" si="21"/>
        <v>0</v>
      </c>
      <c r="K229" s="151">
        <f t="shared" si="21"/>
        <v>0</v>
      </c>
      <c r="L229" s="151">
        <f t="shared" si="21"/>
        <v>0</v>
      </c>
      <c r="M229" s="3"/>
      <c r="N229" s="3"/>
      <c r="O229" s="3"/>
      <c r="P229" s="3"/>
      <c r="Q229" s="3"/>
    </row>
    <row r="230" spans="1:17" ht="27.75" customHeight="1">
      <c r="A230" s="30">
        <v>3</v>
      </c>
      <c r="B230" s="47">
        <v>1</v>
      </c>
      <c r="C230" s="47">
        <v>4</v>
      </c>
      <c r="D230" s="47">
        <v>1</v>
      </c>
      <c r="E230" s="47">
        <v>1</v>
      </c>
      <c r="F230" s="40"/>
      <c r="G230" s="223" t="s">
        <v>265</v>
      </c>
      <c r="H230" s="318" t="s">
        <v>447</v>
      </c>
      <c r="I230" s="127">
        <f>I231</f>
        <v>0</v>
      </c>
      <c r="J230" s="128">
        <f t="shared" si="21"/>
        <v>0</v>
      </c>
      <c r="K230" s="129">
        <f t="shared" si="21"/>
        <v>0</v>
      </c>
      <c r="L230" s="129">
        <f t="shared" si="21"/>
        <v>0</v>
      </c>
      <c r="M230" s="3"/>
      <c r="N230" s="3"/>
      <c r="O230" s="3"/>
      <c r="P230" s="3"/>
      <c r="Q230" s="3"/>
    </row>
    <row r="231" spans="1:17" ht="27" customHeight="1">
      <c r="A231" s="39">
        <v>3</v>
      </c>
      <c r="B231" s="42">
        <v>1</v>
      </c>
      <c r="C231" s="48">
        <v>4</v>
      </c>
      <c r="D231" s="48">
        <v>1</v>
      </c>
      <c r="E231" s="48">
        <v>1</v>
      </c>
      <c r="F231" s="36">
        <v>1</v>
      </c>
      <c r="G231" s="223" t="s">
        <v>265</v>
      </c>
      <c r="H231" s="317" t="s">
        <v>448</v>
      </c>
      <c r="I231" s="132"/>
      <c r="J231" s="132"/>
      <c r="K231" s="132"/>
      <c r="L231" s="132"/>
      <c r="M231" s="3"/>
      <c r="N231" s="3"/>
      <c r="O231" s="3"/>
      <c r="P231" s="3"/>
      <c r="Q231" s="3"/>
    </row>
    <row r="232" spans="1:17" ht="26.25" customHeight="1">
      <c r="A232" s="31">
        <v>3</v>
      </c>
      <c r="B232" s="47">
        <v>1</v>
      </c>
      <c r="C232" s="47">
        <v>5</v>
      </c>
      <c r="D232" s="47"/>
      <c r="E232" s="47"/>
      <c r="F232" s="40"/>
      <c r="G232" s="224" t="s">
        <v>266</v>
      </c>
      <c r="H232" s="318" t="s">
        <v>449</v>
      </c>
      <c r="I232" s="162">
        <f t="shared" ref="I232:L233" si="22">I233</f>
        <v>0</v>
      </c>
      <c r="J232" s="162">
        <f t="shared" si="22"/>
        <v>0</v>
      </c>
      <c r="K232" s="162">
        <f t="shared" si="22"/>
        <v>0</v>
      </c>
      <c r="L232" s="162">
        <f t="shared" si="22"/>
        <v>0</v>
      </c>
      <c r="M232" s="3"/>
      <c r="N232" s="3"/>
      <c r="O232" s="3"/>
      <c r="P232" s="3"/>
      <c r="Q232" s="3"/>
    </row>
    <row r="233" spans="1:17" ht="30" customHeight="1">
      <c r="A233" s="31">
        <v>3</v>
      </c>
      <c r="B233" s="47">
        <v>1</v>
      </c>
      <c r="C233" s="47">
        <v>5</v>
      </c>
      <c r="D233" s="47">
        <v>1</v>
      </c>
      <c r="E233" s="47"/>
      <c r="F233" s="40"/>
      <c r="G233" s="224" t="s">
        <v>266</v>
      </c>
      <c r="H233" s="317" t="s">
        <v>450</v>
      </c>
      <c r="I233" s="162">
        <f t="shared" si="22"/>
        <v>0</v>
      </c>
      <c r="J233" s="162">
        <f t="shared" si="22"/>
        <v>0</v>
      </c>
      <c r="K233" s="162">
        <f t="shared" si="22"/>
        <v>0</v>
      </c>
      <c r="L233" s="162">
        <f t="shared" si="22"/>
        <v>0</v>
      </c>
      <c r="M233" s="3"/>
      <c r="N233" s="3"/>
      <c r="O233" s="3"/>
      <c r="P233" s="3"/>
      <c r="Q233" s="3"/>
    </row>
    <row r="234" spans="1:17" ht="27" customHeight="1">
      <c r="A234" s="31">
        <v>3</v>
      </c>
      <c r="B234" s="47">
        <v>1</v>
      </c>
      <c r="C234" s="47">
        <v>5</v>
      </c>
      <c r="D234" s="47">
        <v>1</v>
      </c>
      <c r="E234" s="47">
        <v>1</v>
      </c>
      <c r="F234" s="40"/>
      <c r="G234" s="224" t="s">
        <v>266</v>
      </c>
      <c r="H234" s="318" t="s">
        <v>451</v>
      </c>
      <c r="I234" s="162">
        <f>SUM(I235:I237)</f>
        <v>0</v>
      </c>
      <c r="J234" s="162">
        <f>SUM(J235:J237)</f>
        <v>0</v>
      </c>
      <c r="K234" s="162">
        <f>SUM(K235:K237)</f>
        <v>0</v>
      </c>
      <c r="L234" s="162">
        <f>SUM(L235:L237)</f>
        <v>0</v>
      </c>
      <c r="M234" s="3"/>
      <c r="N234" s="3"/>
      <c r="O234" s="3"/>
      <c r="P234" s="3"/>
      <c r="Q234" s="3"/>
    </row>
    <row r="235" spans="1:17" ht="21" customHeight="1">
      <c r="A235" s="31">
        <v>3</v>
      </c>
      <c r="B235" s="47">
        <v>1</v>
      </c>
      <c r="C235" s="47">
        <v>5</v>
      </c>
      <c r="D235" s="47">
        <v>1</v>
      </c>
      <c r="E235" s="47">
        <v>1</v>
      </c>
      <c r="F235" s="40">
        <v>1</v>
      </c>
      <c r="G235" s="163" t="s">
        <v>267</v>
      </c>
      <c r="H235" s="317" t="s">
        <v>452</v>
      </c>
      <c r="I235" s="117"/>
      <c r="J235" s="117"/>
      <c r="K235" s="117"/>
      <c r="L235" s="117"/>
      <c r="M235" s="3"/>
      <c r="N235" s="3"/>
      <c r="O235" s="3"/>
      <c r="P235" s="3"/>
      <c r="Q235" s="3"/>
    </row>
    <row r="236" spans="1:17" ht="25.5" customHeight="1">
      <c r="A236" s="31">
        <v>3</v>
      </c>
      <c r="B236" s="47">
        <v>1</v>
      </c>
      <c r="C236" s="47">
        <v>5</v>
      </c>
      <c r="D236" s="47">
        <v>1</v>
      </c>
      <c r="E236" s="47">
        <v>1</v>
      </c>
      <c r="F236" s="40">
        <v>2</v>
      </c>
      <c r="G236" s="163" t="s">
        <v>268</v>
      </c>
      <c r="H236" s="318" t="s">
        <v>453</v>
      </c>
      <c r="I236" s="117"/>
      <c r="J236" s="117"/>
      <c r="K236" s="117"/>
      <c r="L236" s="117"/>
      <c r="M236" s="3"/>
      <c r="N236" s="3"/>
      <c r="O236" s="3"/>
      <c r="P236" s="3"/>
      <c r="Q236" s="3"/>
    </row>
    <row r="237" spans="1:17" ht="28.5" customHeight="1">
      <c r="A237" s="31">
        <v>3</v>
      </c>
      <c r="B237" s="47">
        <v>1</v>
      </c>
      <c r="C237" s="47">
        <v>5</v>
      </c>
      <c r="D237" s="47">
        <v>1</v>
      </c>
      <c r="E237" s="47">
        <v>1</v>
      </c>
      <c r="F237" s="40">
        <v>3</v>
      </c>
      <c r="G237" s="282" t="s">
        <v>269</v>
      </c>
      <c r="H237" s="317" t="s">
        <v>454</v>
      </c>
      <c r="I237" s="117"/>
      <c r="J237" s="117"/>
      <c r="K237" s="117"/>
      <c r="L237" s="117"/>
      <c r="M237" s="3"/>
      <c r="N237" s="3"/>
      <c r="O237" s="3"/>
      <c r="P237" s="3"/>
      <c r="Q237" s="3"/>
    </row>
    <row r="238" spans="1:17" s="13" customFormat="1" ht="38.25" customHeight="1">
      <c r="A238" s="45">
        <v>3</v>
      </c>
      <c r="B238" s="52">
        <v>2</v>
      </c>
      <c r="C238" s="52"/>
      <c r="D238" s="52"/>
      <c r="E238" s="52"/>
      <c r="F238" s="69"/>
      <c r="G238" s="62" t="s">
        <v>270</v>
      </c>
      <c r="H238" s="318" t="s">
        <v>455</v>
      </c>
      <c r="I238" s="127">
        <f>SUM(I239+I275)</f>
        <v>0</v>
      </c>
      <c r="J238" s="128">
        <f>SUM(J239+J275)</f>
        <v>0</v>
      </c>
      <c r="K238" s="129">
        <f>SUM(K239+K275)</f>
        <v>0</v>
      </c>
      <c r="L238" s="129">
        <f>SUM(L239+L275)</f>
        <v>0</v>
      </c>
      <c r="M238" s="108"/>
      <c r="N238" s="108"/>
      <c r="O238" s="108"/>
      <c r="P238" s="108"/>
      <c r="Q238" s="108"/>
    </row>
    <row r="239" spans="1:17" ht="30.75" customHeight="1">
      <c r="A239" s="43">
        <v>3</v>
      </c>
      <c r="B239" s="65">
        <v>2</v>
      </c>
      <c r="C239" s="66">
        <v>1</v>
      </c>
      <c r="D239" s="66"/>
      <c r="E239" s="66"/>
      <c r="F239" s="71"/>
      <c r="G239" s="226" t="s">
        <v>271</v>
      </c>
      <c r="H239" s="317" t="s">
        <v>456</v>
      </c>
      <c r="I239" s="149">
        <f>SUM(I240+I252+I256+I260+I265+I268+I271)</f>
        <v>0</v>
      </c>
      <c r="J239" s="150">
        <f>SUM(J240+J252+J256+J260+J265+J268+J271)</f>
        <v>0</v>
      </c>
      <c r="K239" s="151">
        <f>SUM(K240+K252+K256+K260+K265+K268+K271)</f>
        <v>0</v>
      </c>
      <c r="L239" s="151">
        <f>SUM(L240+L252+L256+L260+L265+L268+L271)</f>
        <v>0</v>
      </c>
      <c r="M239" s="3"/>
      <c r="N239" s="3"/>
      <c r="O239" s="3"/>
      <c r="P239" s="3"/>
      <c r="Q239" s="3"/>
    </row>
    <row r="240" spans="1:17" ht="27" customHeight="1">
      <c r="A240" s="30">
        <v>3</v>
      </c>
      <c r="B240" s="47">
        <v>2</v>
      </c>
      <c r="C240" s="47">
        <v>1</v>
      </c>
      <c r="D240" s="47">
        <v>1</v>
      </c>
      <c r="E240" s="47"/>
      <c r="F240" s="40"/>
      <c r="G240" s="58" t="s">
        <v>272</v>
      </c>
      <c r="H240" s="318" t="s">
        <v>457</v>
      </c>
      <c r="I240" s="127">
        <f>I241</f>
        <v>0</v>
      </c>
      <c r="J240" s="128">
        <f>J241</f>
        <v>0</v>
      </c>
      <c r="K240" s="129">
        <f>K241</f>
        <v>0</v>
      </c>
      <c r="L240" s="129">
        <f>L241</f>
        <v>0</v>
      </c>
      <c r="M240" s="3"/>
      <c r="N240" s="3"/>
      <c r="O240" s="3"/>
      <c r="P240" s="3"/>
      <c r="Q240" s="3"/>
    </row>
    <row r="241" spans="1:17" ht="27" customHeight="1">
      <c r="A241" s="30">
        <v>3</v>
      </c>
      <c r="B241" s="30">
        <v>2</v>
      </c>
      <c r="C241" s="47">
        <v>1</v>
      </c>
      <c r="D241" s="47">
        <v>1</v>
      </c>
      <c r="E241" s="47">
        <v>1</v>
      </c>
      <c r="F241" s="40"/>
      <c r="G241" s="58" t="s">
        <v>272</v>
      </c>
      <c r="H241" s="317" t="s">
        <v>458</v>
      </c>
      <c r="I241" s="127">
        <f>SUM(I242:I245)</f>
        <v>0</v>
      </c>
      <c r="J241" s="128">
        <f>SUM(J242:J245)</f>
        <v>0</v>
      </c>
      <c r="K241" s="129">
        <f>SUM(K242:K245)</f>
        <v>0</v>
      </c>
      <c r="L241" s="129">
        <f>SUM(L242:L245)</f>
        <v>0</v>
      </c>
      <c r="M241" s="3"/>
      <c r="N241" s="3"/>
      <c r="O241" s="3"/>
      <c r="P241" s="3"/>
      <c r="Q241" s="3"/>
    </row>
    <row r="242" spans="1:17" ht="21" customHeight="1">
      <c r="A242" s="43">
        <v>3</v>
      </c>
      <c r="B242" s="43">
        <v>2</v>
      </c>
      <c r="C242" s="66">
        <v>1</v>
      </c>
      <c r="D242" s="66">
        <v>1</v>
      </c>
      <c r="E242" s="66">
        <v>1</v>
      </c>
      <c r="F242" s="71">
        <v>1</v>
      </c>
      <c r="G242" s="67" t="s">
        <v>13</v>
      </c>
      <c r="H242" s="318" t="s">
        <v>459</v>
      </c>
      <c r="I242" s="117"/>
      <c r="J242" s="117"/>
      <c r="K242" s="117"/>
      <c r="L242" s="132"/>
      <c r="M242" s="3"/>
      <c r="N242" s="3"/>
      <c r="O242" s="3"/>
      <c r="P242" s="3"/>
      <c r="Q242" s="3"/>
    </row>
    <row r="243" spans="1:17" ht="15" customHeight="1">
      <c r="A243" s="265">
        <v>3</v>
      </c>
      <c r="B243" s="263">
        <v>2</v>
      </c>
      <c r="C243" s="263">
        <v>1</v>
      </c>
      <c r="D243" s="263">
        <v>1</v>
      </c>
      <c r="E243" s="263">
        <v>1</v>
      </c>
      <c r="F243" s="264">
        <v>2</v>
      </c>
      <c r="G243" s="294" t="s">
        <v>83</v>
      </c>
      <c r="H243" s="317">
        <v>197</v>
      </c>
      <c r="I243" s="117"/>
      <c r="J243" s="117"/>
      <c r="K243" s="117"/>
      <c r="L243" s="117"/>
      <c r="M243" s="3"/>
      <c r="N243" s="3"/>
      <c r="O243" s="3"/>
      <c r="P243" s="3"/>
      <c r="Q243" s="3"/>
    </row>
    <row r="244" spans="1:17" ht="14.25" customHeight="1">
      <c r="A244" s="285">
        <v>3</v>
      </c>
      <c r="B244" s="295">
        <v>2</v>
      </c>
      <c r="C244" s="286">
        <v>1</v>
      </c>
      <c r="D244" s="286">
        <v>1</v>
      </c>
      <c r="E244" s="286">
        <v>1</v>
      </c>
      <c r="F244" s="287">
        <v>3</v>
      </c>
      <c r="G244" s="288" t="s">
        <v>170</v>
      </c>
      <c r="H244" s="318">
        <v>198</v>
      </c>
      <c r="I244" s="117"/>
      <c r="J244" s="117"/>
      <c r="K244" s="117"/>
      <c r="L244" s="116"/>
      <c r="M244" s="3"/>
      <c r="N244" s="3"/>
      <c r="O244" s="3"/>
      <c r="P244" s="3"/>
      <c r="Q244" s="3"/>
    </row>
    <row r="245" spans="1:17" ht="14.25" customHeight="1">
      <c r="A245" s="285">
        <v>3</v>
      </c>
      <c r="B245" s="295">
        <v>2</v>
      </c>
      <c r="C245" s="286">
        <v>1</v>
      </c>
      <c r="D245" s="286">
        <v>1</v>
      </c>
      <c r="E245" s="286">
        <v>1</v>
      </c>
      <c r="F245" s="287">
        <v>4</v>
      </c>
      <c r="G245" s="288" t="s">
        <v>169</v>
      </c>
      <c r="H245" s="317">
        <v>199</v>
      </c>
      <c r="I245" s="117"/>
      <c r="J245" s="116"/>
      <c r="K245" s="117"/>
      <c r="L245" s="132"/>
      <c r="M245" s="3"/>
      <c r="N245" s="3"/>
      <c r="O245" s="3"/>
      <c r="P245" s="3"/>
      <c r="Q245" s="3"/>
    </row>
    <row r="246" spans="1:17" ht="14.25" customHeight="1">
      <c r="A246" s="296">
        <v>3</v>
      </c>
      <c r="B246" s="279">
        <v>2</v>
      </c>
      <c r="C246" s="279">
        <v>1</v>
      </c>
      <c r="D246" s="279">
        <v>1</v>
      </c>
      <c r="E246" s="279">
        <v>2</v>
      </c>
      <c r="F246" s="280"/>
      <c r="G246" s="278" t="s">
        <v>273</v>
      </c>
      <c r="H246" s="321">
        <v>202</v>
      </c>
      <c r="I246" s="117"/>
      <c r="J246" s="274"/>
      <c r="K246" s="117"/>
      <c r="L246" s="132"/>
      <c r="M246" s="3"/>
      <c r="N246" s="3"/>
      <c r="O246" s="3"/>
      <c r="P246" s="3"/>
      <c r="Q246" s="3"/>
    </row>
    <row r="247" spans="1:17" ht="14.25" customHeight="1">
      <c r="A247" s="296">
        <v>3</v>
      </c>
      <c r="B247" s="279">
        <v>2</v>
      </c>
      <c r="C247" s="279">
        <v>1</v>
      </c>
      <c r="D247" s="279">
        <v>1</v>
      </c>
      <c r="E247" s="279">
        <v>2</v>
      </c>
      <c r="F247" s="280">
        <v>1</v>
      </c>
      <c r="G247" s="278" t="s">
        <v>274</v>
      </c>
      <c r="H247" s="321">
        <v>203</v>
      </c>
      <c r="I247" s="117"/>
      <c r="J247" s="274"/>
      <c r="K247" s="117"/>
      <c r="L247" s="132"/>
      <c r="M247" s="3"/>
      <c r="N247" s="3"/>
      <c r="O247" s="3"/>
      <c r="P247" s="3"/>
      <c r="Q247" s="3"/>
    </row>
    <row r="248" spans="1:17" ht="14.25" customHeight="1">
      <c r="A248" s="296">
        <v>3</v>
      </c>
      <c r="B248" s="279">
        <v>2</v>
      </c>
      <c r="C248" s="279">
        <v>1</v>
      </c>
      <c r="D248" s="279">
        <v>1</v>
      </c>
      <c r="E248" s="279">
        <v>2</v>
      </c>
      <c r="F248" s="280">
        <v>2</v>
      </c>
      <c r="G248" s="278" t="s">
        <v>275</v>
      </c>
      <c r="H248" s="321">
        <v>204</v>
      </c>
      <c r="I248" s="117"/>
      <c r="J248" s="274"/>
      <c r="K248" s="117"/>
      <c r="L248" s="132"/>
      <c r="M248" s="3"/>
      <c r="N248" s="3"/>
      <c r="O248" s="3"/>
      <c r="P248" s="3"/>
      <c r="Q248" s="3"/>
    </row>
    <row r="249" spans="1:17" ht="14.25" customHeight="1">
      <c r="A249" s="296">
        <v>3</v>
      </c>
      <c r="B249" s="279">
        <v>2</v>
      </c>
      <c r="C249" s="279">
        <v>1</v>
      </c>
      <c r="D249" s="279">
        <v>1</v>
      </c>
      <c r="E249" s="279">
        <v>3</v>
      </c>
      <c r="F249" s="287"/>
      <c r="G249" s="278" t="s">
        <v>278</v>
      </c>
      <c r="H249" s="321">
        <v>205</v>
      </c>
      <c r="I249" s="117"/>
      <c r="J249" s="274"/>
      <c r="K249" s="117"/>
      <c r="L249" s="132"/>
      <c r="M249" s="3"/>
      <c r="N249" s="3"/>
      <c r="O249" s="3"/>
      <c r="P249" s="3"/>
      <c r="Q249" s="3"/>
    </row>
    <row r="250" spans="1:17" ht="14.25" customHeight="1">
      <c r="A250" s="296">
        <v>3</v>
      </c>
      <c r="B250" s="279">
        <v>2</v>
      </c>
      <c r="C250" s="279">
        <v>1</v>
      </c>
      <c r="D250" s="279">
        <v>1</v>
      </c>
      <c r="E250" s="279">
        <v>3</v>
      </c>
      <c r="F250" s="280">
        <v>1</v>
      </c>
      <c r="G250" s="278" t="s">
        <v>276</v>
      </c>
      <c r="H250" s="321">
        <v>206</v>
      </c>
      <c r="I250" s="117"/>
      <c r="J250" s="274"/>
      <c r="K250" s="117"/>
      <c r="L250" s="132"/>
      <c r="M250" s="3"/>
      <c r="N250" s="3"/>
      <c r="O250" s="3"/>
      <c r="P250" s="3"/>
      <c r="Q250" s="3"/>
    </row>
    <row r="251" spans="1:17" ht="14.25" customHeight="1">
      <c r="A251" s="296">
        <v>3</v>
      </c>
      <c r="B251" s="279">
        <v>2</v>
      </c>
      <c r="C251" s="279">
        <v>1</v>
      </c>
      <c r="D251" s="279">
        <v>1</v>
      </c>
      <c r="E251" s="279">
        <v>3</v>
      </c>
      <c r="F251" s="280">
        <v>2</v>
      </c>
      <c r="G251" s="278" t="s">
        <v>277</v>
      </c>
      <c r="H251" s="321">
        <v>207</v>
      </c>
      <c r="I251" s="117"/>
      <c r="J251" s="274"/>
      <c r="K251" s="117"/>
      <c r="L251" s="132"/>
      <c r="M251" s="3"/>
      <c r="N251" s="3"/>
      <c r="O251" s="3"/>
      <c r="P251" s="3"/>
      <c r="Q251" s="3"/>
    </row>
    <row r="252" spans="1:17" ht="27" customHeight="1">
      <c r="A252" s="30">
        <v>3</v>
      </c>
      <c r="B252" s="47">
        <v>2</v>
      </c>
      <c r="C252" s="47">
        <v>1</v>
      </c>
      <c r="D252" s="47">
        <v>2</v>
      </c>
      <c r="E252" s="47"/>
      <c r="F252" s="40"/>
      <c r="G252" s="58" t="s">
        <v>279</v>
      </c>
      <c r="H252" s="318" t="s">
        <v>460</v>
      </c>
      <c r="I252" s="127">
        <f>I253</f>
        <v>0</v>
      </c>
      <c r="J252" s="128">
        <f>J253</f>
        <v>0</v>
      </c>
      <c r="K252" s="129">
        <f>K253</f>
        <v>0</v>
      </c>
      <c r="L252" s="129">
        <f>L253</f>
        <v>0</v>
      </c>
      <c r="M252" s="3"/>
      <c r="N252" s="3"/>
      <c r="O252" s="3"/>
      <c r="P252" s="3"/>
      <c r="Q252" s="3"/>
    </row>
    <row r="253" spans="1:17" ht="27" customHeight="1">
      <c r="A253" s="30">
        <v>3</v>
      </c>
      <c r="B253" s="47">
        <v>2</v>
      </c>
      <c r="C253" s="47">
        <v>1</v>
      </c>
      <c r="D253" s="47">
        <v>2</v>
      </c>
      <c r="E253" s="47">
        <v>1</v>
      </c>
      <c r="F253" s="40"/>
      <c r="G253" s="58" t="s">
        <v>280</v>
      </c>
      <c r="H253" s="317" t="s">
        <v>461</v>
      </c>
      <c r="I253" s="127">
        <f>SUM(I254:I255)</f>
        <v>0</v>
      </c>
      <c r="J253" s="128">
        <f>SUM(J254:J255)</f>
        <v>0</v>
      </c>
      <c r="K253" s="129">
        <f>SUM(K254:K255)</f>
        <v>0</v>
      </c>
      <c r="L253" s="129">
        <f>SUM(L254:L255)</f>
        <v>0</v>
      </c>
      <c r="M253" s="3"/>
      <c r="N253" s="3"/>
      <c r="O253" s="3"/>
      <c r="P253" s="3"/>
      <c r="Q253" s="3"/>
    </row>
    <row r="254" spans="1:17" ht="28.5" customHeight="1">
      <c r="A254" s="43">
        <v>3</v>
      </c>
      <c r="B254" s="65">
        <v>2</v>
      </c>
      <c r="C254" s="66">
        <v>1</v>
      </c>
      <c r="D254" s="66">
        <v>2</v>
      </c>
      <c r="E254" s="66">
        <v>1</v>
      </c>
      <c r="F254" s="71">
        <v>1</v>
      </c>
      <c r="G254" s="67" t="s">
        <v>281</v>
      </c>
      <c r="H254" s="318" t="s">
        <v>462</v>
      </c>
      <c r="I254" s="117"/>
      <c r="J254" s="117"/>
      <c r="K254" s="117"/>
      <c r="L254" s="117"/>
      <c r="M254" s="3"/>
      <c r="N254" s="3"/>
      <c r="O254" s="3"/>
      <c r="P254" s="3"/>
      <c r="Q254" s="3"/>
    </row>
    <row r="255" spans="1:17" ht="30.75" customHeight="1">
      <c r="A255" s="30">
        <v>3</v>
      </c>
      <c r="B255" s="47">
        <v>2</v>
      </c>
      <c r="C255" s="47">
        <v>1</v>
      </c>
      <c r="D255" s="47">
        <v>2</v>
      </c>
      <c r="E255" s="47">
        <v>1</v>
      </c>
      <c r="F255" s="40">
        <v>2</v>
      </c>
      <c r="G255" s="58" t="s">
        <v>282</v>
      </c>
      <c r="H255" s="317" t="s">
        <v>463</v>
      </c>
      <c r="I255" s="117"/>
      <c r="J255" s="117"/>
      <c r="K255" s="117"/>
      <c r="L255" s="117"/>
      <c r="M255" s="3"/>
      <c r="N255" s="3"/>
      <c r="O255" s="3"/>
      <c r="P255" s="3"/>
      <c r="Q255" s="3"/>
    </row>
    <row r="256" spans="1:17" ht="26.25" customHeight="1">
      <c r="A256" s="46">
        <v>3</v>
      </c>
      <c r="B256" s="53">
        <v>2</v>
      </c>
      <c r="C256" s="53">
        <v>1</v>
      </c>
      <c r="D256" s="53">
        <v>3</v>
      </c>
      <c r="E256" s="53"/>
      <c r="F256" s="33"/>
      <c r="G256" s="63" t="s">
        <v>283</v>
      </c>
      <c r="H256" s="318" t="s">
        <v>464</v>
      </c>
      <c r="I256" s="123">
        <f>I257</f>
        <v>0</v>
      </c>
      <c r="J256" s="124">
        <f>J257</f>
        <v>0</v>
      </c>
      <c r="K256" s="125">
        <f>K257</f>
        <v>0</v>
      </c>
      <c r="L256" s="125">
        <f>L257</f>
        <v>0</v>
      </c>
      <c r="M256" s="3"/>
      <c r="N256" s="3"/>
      <c r="O256" s="3"/>
      <c r="P256" s="3"/>
      <c r="Q256" s="3"/>
    </row>
    <row r="257" spans="1:17" ht="29.25" customHeight="1">
      <c r="A257" s="30">
        <v>3</v>
      </c>
      <c r="B257" s="47">
        <v>2</v>
      </c>
      <c r="C257" s="47">
        <v>1</v>
      </c>
      <c r="D257" s="47">
        <v>3</v>
      </c>
      <c r="E257" s="47">
        <v>1</v>
      </c>
      <c r="F257" s="40"/>
      <c r="G257" s="63" t="s">
        <v>283</v>
      </c>
      <c r="H257" s="317" t="s">
        <v>465</v>
      </c>
      <c r="I257" s="127">
        <f>I258+I259</f>
        <v>0</v>
      </c>
      <c r="J257" s="127">
        <f>J258+J259</f>
        <v>0</v>
      </c>
      <c r="K257" s="127">
        <f>K258+K259</f>
        <v>0</v>
      </c>
      <c r="L257" s="127">
        <f>L258+L259</f>
        <v>0</v>
      </c>
      <c r="M257" s="3"/>
      <c r="N257" s="3"/>
      <c r="O257" s="3"/>
      <c r="P257" s="3"/>
      <c r="Q257" s="3"/>
    </row>
    <row r="258" spans="1:17" ht="30" customHeight="1">
      <c r="A258" s="30">
        <v>3</v>
      </c>
      <c r="B258" s="47">
        <v>2</v>
      </c>
      <c r="C258" s="47">
        <v>1</v>
      </c>
      <c r="D258" s="47">
        <v>3</v>
      </c>
      <c r="E258" s="47">
        <v>1</v>
      </c>
      <c r="F258" s="40">
        <v>1</v>
      </c>
      <c r="G258" s="58" t="s">
        <v>284</v>
      </c>
      <c r="H258" s="318" t="s">
        <v>466</v>
      </c>
      <c r="I258" s="117"/>
      <c r="J258" s="117"/>
      <c r="K258" s="117"/>
      <c r="L258" s="117"/>
      <c r="M258" s="3"/>
      <c r="N258" s="3"/>
      <c r="O258" s="3"/>
      <c r="P258" s="3"/>
      <c r="Q258" s="3"/>
    </row>
    <row r="259" spans="1:17" ht="27.75" customHeight="1">
      <c r="A259" s="30">
        <v>3</v>
      </c>
      <c r="B259" s="47">
        <v>2</v>
      </c>
      <c r="C259" s="47">
        <v>1</v>
      </c>
      <c r="D259" s="47">
        <v>3</v>
      </c>
      <c r="E259" s="47">
        <v>1</v>
      </c>
      <c r="F259" s="40">
        <v>2</v>
      </c>
      <c r="G259" s="58" t="s">
        <v>285</v>
      </c>
      <c r="H259" s="317" t="s">
        <v>467</v>
      </c>
      <c r="I259" s="132"/>
      <c r="J259" s="122"/>
      <c r="K259" s="132"/>
      <c r="L259" s="132"/>
      <c r="M259" s="3"/>
      <c r="N259" s="3"/>
      <c r="O259" s="3"/>
      <c r="P259" s="3"/>
      <c r="Q259" s="3"/>
    </row>
    <row r="260" spans="1:17" ht="20.25" customHeight="1">
      <c r="A260" s="30">
        <v>3</v>
      </c>
      <c r="B260" s="47">
        <v>2</v>
      </c>
      <c r="C260" s="47">
        <v>1</v>
      </c>
      <c r="D260" s="47">
        <v>4</v>
      </c>
      <c r="E260" s="47"/>
      <c r="F260" s="40"/>
      <c r="G260" s="58" t="s">
        <v>286</v>
      </c>
      <c r="H260" s="318" t="s">
        <v>468</v>
      </c>
      <c r="I260" s="127">
        <f>I261</f>
        <v>0</v>
      </c>
      <c r="J260" s="129">
        <f>J261</f>
        <v>0</v>
      </c>
      <c r="K260" s="127">
        <f>K261</f>
        <v>0</v>
      </c>
      <c r="L260" s="129">
        <f>L261</f>
        <v>0</v>
      </c>
      <c r="M260" s="3"/>
      <c r="N260" s="3"/>
      <c r="O260" s="3"/>
      <c r="P260" s="3"/>
      <c r="Q260" s="3"/>
    </row>
    <row r="261" spans="1:17" ht="21" customHeight="1">
      <c r="A261" s="46">
        <v>3</v>
      </c>
      <c r="B261" s="53">
        <v>2</v>
      </c>
      <c r="C261" s="53">
        <v>1</v>
      </c>
      <c r="D261" s="53">
        <v>4</v>
      </c>
      <c r="E261" s="53">
        <v>1</v>
      </c>
      <c r="F261" s="33"/>
      <c r="G261" s="63" t="s">
        <v>287</v>
      </c>
      <c r="H261" s="317" t="s">
        <v>469</v>
      </c>
      <c r="I261" s="123">
        <f>SUM(I262:I263)</f>
        <v>0</v>
      </c>
      <c r="J261" s="124">
        <f>SUM(J262:J263)</f>
        <v>0</v>
      </c>
      <c r="K261" s="125">
        <f>SUM(K262:K263)</f>
        <v>0</v>
      </c>
      <c r="L261" s="125">
        <f>SUM(L262:L263)</f>
        <v>0</v>
      </c>
      <c r="M261" s="3"/>
      <c r="N261" s="3"/>
      <c r="O261" s="3"/>
      <c r="P261" s="3"/>
      <c r="Q261" s="3"/>
    </row>
    <row r="262" spans="1:17" ht="27.75" customHeight="1">
      <c r="A262" s="30">
        <v>3</v>
      </c>
      <c r="B262" s="47">
        <v>2</v>
      </c>
      <c r="C262" s="47">
        <v>1</v>
      </c>
      <c r="D262" s="47">
        <v>4</v>
      </c>
      <c r="E262" s="47">
        <v>1</v>
      </c>
      <c r="F262" s="40">
        <v>1</v>
      </c>
      <c r="G262" s="58" t="s">
        <v>288</v>
      </c>
      <c r="H262" s="318" t="s">
        <v>470</v>
      </c>
      <c r="I262" s="117"/>
      <c r="J262" s="117"/>
      <c r="K262" s="117"/>
      <c r="L262" s="117"/>
      <c r="M262" s="3"/>
      <c r="N262" s="3"/>
      <c r="O262" s="3"/>
      <c r="P262" s="3"/>
      <c r="Q262" s="3"/>
    </row>
    <row r="263" spans="1:17" ht="18.75" customHeight="1">
      <c r="A263" s="30">
        <v>3</v>
      </c>
      <c r="B263" s="47">
        <v>2</v>
      </c>
      <c r="C263" s="47">
        <v>1</v>
      </c>
      <c r="D263" s="47">
        <v>4</v>
      </c>
      <c r="E263" s="47">
        <v>1</v>
      </c>
      <c r="F263" s="40">
        <v>2</v>
      </c>
      <c r="G263" s="58" t="s">
        <v>289</v>
      </c>
      <c r="H263" s="317" t="s">
        <v>471</v>
      </c>
      <c r="I263" s="117"/>
      <c r="J263" s="117"/>
      <c r="K263" s="117"/>
      <c r="L263" s="117"/>
      <c r="M263" s="3"/>
      <c r="N263" s="3"/>
      <c r="O263" s="3"/>
      <c r="P263" s="3"/>
      <c r="Q263" s="3"/>
    </row>
    <row r="264" spans="1:17" ht="13.5" customHeight="1">
      <c r="A264" s="394">
        <v>1</v>
      </c>
      <c r="B264" s="392"/>
      <c r="C264" s="392"/>
      <c r="D264" s="392"/>
      <c r="E264" s="392"/>
      <c r="F264" s="393"/>
      <c r="G264" s="220">
        <v>2</v>
      </c>
      <c r="H264" s="217">
        <v>3</v>
      </c>
      <c r="I264" s="215">
        <v>4</v>
      </c>
      <c r="J264" s="216">
        <v>5</v>
      </c>
      <c r="K264" s="217">
        <v>6</v>
      </c>
      <c r="L264" s="217">
        <v>7</v>
      </c>
      <c r="M264" s="3"/>
      <c r="N264" s="3"/>
      <c r="O264" s="3"/>
      <c r="P264" s="3"/>
      <c r="Q264" s="3"/>
    </row>
    <row r="265" spans="1:17" ht="25.5">
      <c r="A265" s="30">
        <v>3</v>
      </c>
      <c r="B265" s="47">
        <v>2</v>
      </c>
      <c r="C265" s="47">
        <v>1</v>
      </c>
      <c r="D265" s="47">
        <v>5</v>
      </c>
      <c r="E265" s="47"/>
      <c r="F265" s="40"/>
      <c r="G265" s="58" t="s">
        <v>290</v>
      </c>
      <c r="H265" s="318" t="s">
        <v>472</v>
      </c>
      <c r="I265" s="127">
        <f t="shared" ref="I265:L266" si="23">I266</f>
        <v>0</v>
      </c>
      <c r="J265" s="128">
        <f t="shared" si="23"/>
        <v>0</v>
      </c>
      <c r="K265" s="129">
        <f t="shared" si="23"/>
        <v>0</v>
      </c>
      <c r="L265" s="129">
        <f t="shared" si="23"/>
        <v>0</v>
      </c>
      <c r="N265" s="3"/>
      <c r="O265" s="3"/>
      <c r="P265" s="3"/>
      <c r="Q265" s="3"/>
    </row>
    <row r="266" spans="1:17" ht="30.75" customHeight="1">
      <c r="A266" s="30">
        <v>3</v>
      </c>
      <c r="B266" s="47">
        <v>2</v>
      </c>
      <c r="C266" s="47">
        <v>1</v>
      </c>
      <c r="D266" s="47">
        <v>5</v>
      </c>
      <c r="E266" s="47">
        <v>1</v>
      </c>
      <c r="F266" s="40"/>
      <c r="G266" s="58" t="s">
        <v>290</v>
      </c>
      <c r="H266" s="317" t="s">
        <v>473</v>
      </c>
      <c r="I266" s="129">
        <f t="shared" si="23"/>
        <v>0</v>
      </c>
      <c r="J266" s="128">
        <f t="shared" si="23"/>
        <v>0</v>
      </c>
      <c r="K266" s="129">
        <f t="shared" si="23"/>
        <v>0</v>
      </c>
      <c r="L266" s="129">
        <f t="shared" si="23"/>
        <v>0</v>
      </c>
      <c r="M266" s="3"/>
      <c r="N266" s="3"/>
      <c r="O266" s="3"/>
      <c r="P266" s="3"/>
      <c r="Q266" s="3"/>
    </row>
    <row r="267" spans="1:17" ht="25.5">
      <c r="A267" s="65">
        <v>3</v>
      </c>
      <c r="B267" s="66">
        <v>2</v>
      </c>
      <c r="C267" s="66">
        <v>1</v>
      </c>
      <c r="D267" s="66">
        <v>5</v>
      </c>
      <c r="E267" s="66">
        <v>1</v>
      </c>
      <c r="F267" s="71">
        <v>1</v>
      </c>
      <c r="G267" s="58" t="s">
        <v>290</v>
      </c>
      <c r="H267" s="317" t="s">
        <v>474</v>
      </c>
      <c r="I267" s="132"/>
      <c r="J267" s="132"/>
      <c r="K267" s="132"/>
      <c r="L267" s="132"/>
      <c r="M267" s="3"/>
      <c r="N267" s="3"/>
      <c r="O267" s="3"/>
      <c r="P267" s="3"/>
      <c r="Q267" s="3"/>
    </row>
    <row r="268" spans="1:17" ht="22.5">
      <c r="A268" s="30">
        <v>3</v>
      </c>
      <c r="B268" s="47">
        <v>2</v>
      </c>
      <c r="C268" s="47">
        <v>1</v>
      </c>
      <c r="D268" s="47">
        <v>6</v>
      </c>
      <c r="E268" s="47"/>
      <c r="F268" s="40"/>
      <c r="G268" s="58" t="s">
        <v>128</v>
      </c>
      <c r="H268" s="317" t="s">
        <v>475</v>
      </c>
      <c r="I268" s="127">
        <f>I269</f>
        <v>0</v>
      </c>
      <c r="J268" s="128">
        <f t="shared" ref="J268:L269" si="24">J269</f>
        <v>0</v>
      </c>
      <c r="K268" s="129">
        <f t="shared" si="24"/>
        <v>0</v>
      </c>
      <c r="L268" s="129">
        <f t="shared" si="24"/>
        <v>0</v>
      </c>
      <c r="M268" s="3"/>
      <c r="N268" s="3"/>
      <c r="O268" s="3"/>
      <c r="P268" s="3"/>
      <c r="Q268" s="3"/>
    </row>
    <row r="269" spans="1:17" ht="22.5">
      <c r="A269" s="30">
        <v>3</v>
      </c>
      <c r="B269" s="30">
        <v>2</v>
      </c>
      <c r="C269" s="47">
        <v>1</v>
      </c>
      <c r="D269" s="47">
        <v>6</v>
      </c>
      <c r="E269" s="47">
        <v>1</v>
      </c>
      <c r="F269" s="40"/>
      <c r="G269" s="58" t="s">
        <v>128</v>
      </c>
      <c r="H269" s="317" t="s">
        <v>476</v>
      </c>
      <c r="I269" s="127">
        <f>I270</f>
        <v>0</v>
      </c>
      <c r="J269" s="128">
        <f t="shared" si="24"/>
        <v>0</v>
      </c>
      <c r="K269" s="129">
        <f t="shared" si="24"/>
        <v>0</v>
      </c>
      <c r="L269" s="129">
        <f t="shared" si="24"/>
        <v>0</v>
      </c>
      <c r="M269" s="3"/>
      <c r="N269" s="3"/>
      <c r="O269" s="3"/>
      <c r="P269" s="3"/>
      <c r="Q269" s="3"/>
    </row>
    <row r="270" spans="1:17" ht="24.75" customHeight="1">
      <c r="A270" s="95">
        <v>3</v>
      </c>
      <c r="B270" s="95">
        <v>2</v>
      </c>
      <c r="C270" s="48">
        <v>1</v>
      </c>
      <c r="D270" s="48">
        <v>6</v>
      </c>
      <c r="E270" s="48">
        <v>1</v>
      </c>
      <c r="F270" s="36">
        <v>1</v>
      </c>
      <c r="G270" s="59" t="s">
        <v>128</v>
      </c>
      <c r="H270" s="317" t="s">
        <v>477</v>
      </c>
      <c r="I270" s="132"/>
      <c r="J270" s="132"/>
      <c r="K270" s="132"/>
      <c r="L270" s="132"/>
      <c r="M270" s="3"/>
      <c r="N270" s="3"/>
      <c r="O270" s="3"/>
      <c r="P270" s="3"/>
      <c r="Q270" s="3"/>
    </row>
    <row r="271" spans="1:17" ht="19.5" customHeight="1">
      <c r="A271" s="30">
        <v>3</v>
      </c>
      <c r="B271" s="30">
        <v>2</v>
      </c>
      <c r="C271" s="47">
        <v>1</v>
      </c>
      <c r="D271" s="47">
        <v>7</v>
      </c>
      <c r="E271" s="47"/>
      <c r="F271" s="40"/>
      <c r="G271" s="58" t="s">
        <v>291</v>
      </c>
      <c r="H271" s="317" t="s">
        <v>478</v>
      </c>
      <c r="I271" s="127">
        <f>I272</f>
        <v>0</v>
      </c>
      <c r="J271" s="128">
        <f>J272</f>
        <v>0</v>
      </c>
      <c r="K271" s="129">
        <f>K272</f>
        <v>0</v>
      </c>
      <c r="L271" s="129">
        <f>L272</f>
        <v>0</v>
      </c>
      <c r="M271" s="3"/>
      <c r="N271" s="3"/>
      <c r="O271" s="3"/>
      <c r="P271" s="3"/>
      <c r="Q271" s="3"/>
    </row>
    <row r="272" spans="1:17" ht="22.5">
      <c r="A272" s="30">
        <v>3</v>
      </c>
      <c r="B272" s="47">
        <v>2</v>
      </c>
      <c r="C272" s="47">
        <v>1</v>
      </c>
      <c r="D272" s="47">
        <v>7</v>
      </c>
      <c r="E272" s="47">
        <v>1</v>
      </c>
      <c r="F272" s="40"/>
      <c r="G272" s="58" t="s">
        <v>291</v>
      </c>
      <c r="H272" s="317" t="s">
        <v>479</v>
      </c>
      <c r="I272" s="127">
        <f>I273+I274</f>
        <v>0</v>
      </c>
      <c r="J272" s="127">
        <f>J273+J274</f>
        <v>0</v>
      </c>
      <c r="K272" s="127">
        <f>K273+K274</f>
        <v>0</v>
      </c>
      <c r="L272" s="127">
        <f>L273+L274</f>
        <v>0</v>
      </c>
      <c r="M272" s="3"/>
      <c r="N272" s="3"/>
      <c r="O272" s="3"/>
      <c r="P272" s="3"/>
      <c r="Q272" s="3"/>
    </row>
    <row r="273" spans="1:17" ht="27" customHeight="1">
      <c r="A273" s="30">
        <v>3</v>
      </c>
      <c r="B273" s="47">
        <v>2</v>
      </c>
      <c r="C273" s="47">
        <v>1</v>
      </c>
      <c r="D273" s="47">
        <v>7</v>
      </c>
      <c r="E273" s="47">
        <v>1</v>
      </c>
      <c r="F273" s="40">
        <v>1</v>
      </c>
      <c r="G273" s="224" t="s">
        <v>292</v>
      </c>
      <c r="H273" s="317" t="s">
        <v>480</v>
      </c>
      <c r="I273" s="132"/>
      <c r="J273" s="132"/>
      <c r="K273" s="132"/>
      <c r="L273" s="132"/>
      <c r="M273" s="3"/>
      <c r="N273" s="3"/>
      <c r="O273" s="3"/>
      <c r="P273" s="3"/>
      <c r="Q273" s="3"/>
    </row>
    <row r="274" spans="1:17" ht="29.25" customHeight="1">
      <c r="A274" s="30">
        <v>3</v>
      </c>
      <c r="B274" s="47">
        <v>2</v>
      </c>
      <c r="C274" s="47">
        <v>1</v>
      </c>
      <c r="D274" s="47">
        <v>7</v>
      </c>
      <c r="E274" s="47">
        <v>1</v>
      </c>
      <c r="F274" s="40">
        <v>2</v>
      </c>
      <c r="G274" s="224" t="s">
        <v>293</v>
      </c>
      <c r="H274" s="317" t="s">
        <v>481</v>
      </c>
      <c r="I274" s="117"/>
      <c r="J274" s="117"/>
      <c r="K274" s="117"/>
      <c r="L274" s="117"/>
      <c r="M274" s="3"/>
      <c r="N274" s="3"/>
      <c r="O274" s="3"/>
      <c r="P274" s="3"/>
      <c r="Q274" s="3"/>
    </row>
    <row r="275" spans="1:17" ht="28.5" customHeight="1">
      <c r="A275" s="85">
        <v>3</v>
      </c>
      <c r="B275" s="84">
        <v>2</v>
      </c>
      <c r="C275" s="84">
        <v>2</v>
      </c>
      <c r="D275" s="49"/>
      <c r="E275" s="49"/>
      <c r="F275" s="81"/>
      <c r="G275" s="224" t="s">
        <v>294</v>
      </c>
      <c r="H275" s="317" t="s">
        <v>482</v>
      </c>
      <c r="I275" s="127">
        <f>SUM(I276+I288+I292+I296+I300+I303+I306)</f>
        <v>0</v>
      </c>
      <c r="J275" s="128">
        <f>SUM(J276+J288+J292+J296+J300+J303+J306)</f>
        <v>0</v>
      </c>
      <c r="K275" s="129">
        <f>SUM(K276+K288+K292+K296+K300+K303+K306)</f>
        <v>0</v>
      </c>
      <c r="L275" s="127">
        <f>SUM(L276+L288+L292+L296+L300+L303+L306)</f>
        <v>0</v>
      </c>
      <c r="M275" s="3"/>
      <c r="N275" s="3"/>
      <c r="O275" s="3"/>
      <c r="P275" s="3"/>
      <c r="Q275" s="3"/>
    </row>
    <row r="276" spans="1:17" ht="25.5">
      <c r="A276" s="30">
        <v>3</v>
      </c>
      <c r="B276" s="47">
        <v>2</v>
      </c>
      <c r="C276" s="47">
        <v>2</v>
      </c>
      <c r="D276" s="47">
        <v>1</v>
      </c>
      <c r="E276" s="47"/>
      <c r="F276" s="40"/>
      <c r="G276" s="58" t="s">
        <v>295</v>
      </c>
      <c r="H276" s="317" t="s">
        <v>483</v>
      </c>
      <c r="I276" s="127">
        <f>I277</f>
        <v>0</v>
      </c>
      <c r="J276" s="128">
        <f>J277</f>
        <v>0</v>
      </c>
      <c r="K276" s="129">
        <f>K277</f>
        <v>0</v>
      </c>
      <c r="L276" s="127">
        <f>L277</f>
        <v>0</v>
      </c>
      <c r="M276" s="3"/>
      <c r="N276" s="3"/>
      <c r="O276" s="3"/>
      <c r="P276" s="3"/>
      <c r="Q276" s="3"/>
    </row>
    <row r="277" spans="1:17" ht="25.5">
      <c r="A277" s="31">
        <v>3</v>
      </c>
      <c r="B277" s="30">
        <v>2</v>
      </c>
      <c r="C277" s="47">
        <v>2</v>
      </c>
      <c r="D277" s="47">
        <v>1</v>
      </c>
      <c r="E277" s="47">
        <v>1</v>
      </c>
      <c r="F277" s="40"/>
      <c r="G277" s="58" t="s">
        <v>296</v>
      </c>
      <c r="H277" s="317" t="s">
        <v>484</v>
      </c>
      <c r="I277" s="127">
        <f>SUM(I278:I281)</f>
        <v>0</v>
      </c>
      <c r="J277" s="127">
        <f>SUM(J278:J281)</f>
        <v>0</v>
      </c>
      <c r="K277" s="127">
        <f>SUM(K278:K281)</f>
        <v>0</v>
      </c>
      <c r="L277" s="127">
        <f>SUM(L278:L281)</f>
        <v>0</v>
      </c>
      <c r="M277" s="3"/>
      <c r="N277" s="3"/>
      <c r="O277" s="3"/>
      <c r="P277" s="3"/>
      <c r="Q277" s="3"/>
    </row>
    <row r="278" spans="1:17" ht="21.75">
      <c r="A278" s="31">
        <v>3</v>
      </c>
      <c r="B278" s="30">
        <v>2</v>
      </c>
      <c r="C278" s="47">
        <v>2</v>
      </c>
      <c r="D278" s="47">
        <v>1</v>
      </c>
      <c r="E278" s="47">
        <v>1</v>
      </c>
      <c r="F278" s="40">
        <v>1</v>
      </c>
      <c r="G278" s="58" t="s">
        <v>13</v>
      </c>
      <c r="H278" s="317" t="s">
        <v>485</v>
      </c>
      <c r="I278" s="117"/>
      <c r="J278" s="117"/>
      <c r="K278" s="117"/>
      <c r="L278" s="117"/>
      <c r="M278" s="3"/>
      <c r="N278" s="3"/>
      <c r="O278" s="3"/>
      <c r="P278" s="3"/>
      <c r="Q278" s="3"/>
    </row>
    <row r="279" spans="1:17" ht="18" customHeight="1">
      <c r="A279" s="297">
        <v>3</v>
      </c>
      <c r="B279" s="298">
        <v>2</v>
      </c>
      <c r="C279" s="299">
        <v>2</v>
      </c>
      <c r="D279" s="299">
        <v>1</v>
      </c>
      <c r="E279" s="299">
        <v>1</v>
      </c>
      <c r="F279" s="300">
        <v>2</v>
      </c>
      <c r="G279" s="301" t="s">
        <v>83</v>
      </c>
      <c r="H279" s="317">
        <v>226</v>
      </c>
      <c r="I279" s="117"/>
      <c r="J279" s="117"/>
      <c r="K279" s="117"/>
      <c r="L279" s="117"/>
      <c r="M279" s="3"/>
      <c r="N279" s="3"/>
      <c r="O279" s="3"/>
      <c r="P279" s="3"/>
      <c r="Q279" s="3"/>
    </row>
    <row r="280" spans="1:17" ht="15" customHeight="1">
      <c r="A280" s="302">
        <v>3</v>
      </c>
      <c r="B280" s="265">
        <v>2</v>
      </c>
      <c r="C280" s="263">
        <v>2</v>
      </c>
      <c r="D280" s="263">
        <v>1</v>
      </c>
      <c r="E280" s="263">
        <v>1</v>
      </c>
      <c r="F280" s="264">
        <v>3</v>
      </c>
      <c r="G280" s="294" t="s">
        <v>170</v>
      </c>
      <c r="H280" s="317">
        <v>227</v>
      </c>
      <c r="I280" s="117"/>
      <c r="J280" s="117"/>
      <c r="K280" s="117"/>
      <c r="L280" s="117"/>
      <c r="M280" s="3"/>
      <c r="N280" s="3"/>
      <c r="O280" s="3"/>
      <c r="P280" s="3"/>
      <c r="Q280" s="3"/>
    </row>
    <row r="281" spans="1:17" ht="15" customHeight="1">
      <c r="A281" s="302">
        <v>3</v>
      </c>
      <c r="B281" s="265">
        <v>2</v>
      </c>
      <c r="C281" s="263">
        <v>2</v>
      </c>
      <c r="D281" s="263">
        <v>1</v>
      </c>
      <c r="E281" s="263">
        <v>1</v>
      </c>
      <c r="F281" s="264">
        <v>4</v>
      </c>
      <c r="G281" s="294" t="s">
        <v>169</v>
      </c>
      <c r="H281" s="317">
        <v>228</v>
      </c>
      <c r="I281" s="117"/>
      <c r="J281" s="116"/>
      <c r="K281" s="117"/>
      <c r="L281" s="117"/>
      <c r="M281" s="3"/>
      <c r="N281" s="3"/>
      <c r="O281" s="3"/>
      <c r="P281" s="3"/>
      <c r="Q281" s="3"/>
    </row>
    <row r="282" spans="1:17" ht="15" customHeight="1">
      <c r="A282" s="41">
        <v>3</v>
      </c>
      <c r="B282" s="45">
        <v>2</v>
      </c>
      <c r="C282" s="52">
        <v>2</v>
      </c>
      <c r="D282" s="52">
        <v>1</v>
      </c>
      <c r="E282" s="52">
        <v>2</v>
      </c>
      <c r="F282" s="69"/>
      <c r="G282" s="62" t="s">
        <v>297</v>
      </c>
      <c r="H282" s="321">
        <v>234</v>
      </c>
      <c r="I282" s="117"/>
      <c r="J282" s="116"/>
      <c r="K282" s="117"/>
      <c r="L282" s="117"/>
      <c r="M282" s="3"/>
      <c r="N282" s="3"/>
      <c r="O282" s="3"/>
      <c r="P282" s="3"/>
      <c r="Q282" s="3"/>
    </row>
    <row r="283" spans="1:17" ht="15" customHeight="1">
      <c r="A283" s="41">
        <v>3</v>
      </c>
      <c r="B283" s="45">
        <v>2</v>
      </c>
      <c r="C283" s="52">
        <v>2</v>
      </c>
      <c r="D283" s="52">
        <v>1</v>
      </c>
      <c r="E283" s="52">
        <v>2</v>
      </c>
      <c r="F283" s="69">
        <v>1</v>
      </c>
      <c r="G283" s="62" t="s">
        <v>274</v>
      </c>
      <c r="H283" s="321">
        <v>235</v>
      </c>
      <c r="I283" s="117"/>
      <c r="J283" s="116"/>
      <c r="K283" s="117"/>
      <c r="L283" s="117"/>
      <c r="M283" s="3"/>
      <c r="N283" s="3"/>
      <c r="O283" s="3"/>
      <c r="P283" s="3"/>
      <c r="Q283" s="3"/>
    </row>
    <row r="284" spans="1:17" ht="15" customHeight="1">
      <c r="A284" s="41">
        <v>3</v>
      </c>
      <c r="B284" s="45">
        <v>2</v>
      </c>
      <c r="C284" s="52">
        <v>2</v>
      </c>
      <c r="D284" s="52">
        <v>1</v>
      </c>
      <c r="E284" s="52">
        <v>2</v>
      </c>
      <c r="F284" s="69">
        <v>2</v>
      </c>
      <c r="G284" s="62" t="s">
        <v>275</v>
      </c>
      <c r="H284" s="321">
        <v>236</v>
      </c>
      <c r="I284" s="117"/>
      <c r="J284" s="116"/>
      <c r="K284" s="117"/>
      <c r="L284" s="117"/>
      <c r="M284" s="3"/>
      <c r="N284" s="3"/>
      <c r="O284" s="3"/>
      <c r="P284" s="3"/>
      <c r="Q284" s="3"/>
    </row>
    <row r="285" spans="1:17" ht="15" customHeight="1">
      <c r="A285" s="41">
        <v>3</v>
      </c>
      <c r="B285" s="45">
        <v>2</v>
      </c>
      <c r="C285" s="52">
        <v>2</v>
      </c>
      <c r="D285" s="52">
        <v>1</v>
      </c>
      <c r="E285" s="52">
        <v>3</v>
      </c>
      <c r="F285" s="40"/>
      <c r="G285" s="62" t="s">
        <v>278</v>
      </c>
      <c r="H285" s="321">
        <v>237</v>
      </c>
      <c r="I285" s="117"/>
      <c r="J285" s="116"/>
      <c r="K285" s="117"/>
      <c r="L285" s="117"/>
      <c r="M285" s="3"/>
      <c r="N285" s="3"/>
      <c r="O285" s="3"/>
      <c r="P285" s="3"/>
      <c r="Q285" s="3"/>
    </row>
    <row r="286" spans="1:17" ht="15" customHeight="1">
      <c r="A286" s="41">
        <v>3</v>
      </c>
      <c r="B286" s="45">
        <v>2</v>
      </c>
      <c r="C286" s="52">
        <v>2</v>
      </c>
      <c r="D286" s="52">
        <v>1</v>
      </c>
      <c r="E286" s="52">
        <v>3</v>
      </c>
      <c r="F286" s="69">
        <v>1</v>
      </c>
      <c r="G286" s="62" t="s">
        <v>276</v>
      </c>
      <c r="H286" s="321">
        <v>238</v>
      </c>
      <c r="I286" s="117"/>
      <c r="J286" s="116"/>
      <c r="K286" s="117"/>
      <c r="L286" s="117"/>
      <c r="M286" s="3"/>
      <c r="N286" s="3"/>
      <c r="O286" s="3"/>
      <c r="P286" s="3"/>
      <c r="Q286" s="3"/>
    </row>
    <row r="287" spans="1:17" ht="15" customHeight="1">
      <c r="A287" s="41">
        <v>3</v>
      </c>
      <c r="B287" s="45">
        <v>2</v>
      </c>
      <c r="C287" s="52">
        <v>2</v>
      </c>
      <c r="D287" s="52">
        <v>1</v>
      </c>
      <c r="E287" s="52">
        <v>3</v>
      </c>
      <c r="F287" s="69">
        <v>2</v>
      </c>
      <c r="G287" s="62" t="s">
        <v>298</v>
      </c>
      <c r="H287" s="321">
        <v>239</v>
      </c>
      <c r="I287" s="117"/>
      <c r="J287" s="116"/>
      <c r="K287" s="117"/>
      <c r="L287" s="117"/>
      <c r="M287" s="3"/>
      <c r="N287" s="3"/>
      <c r="O287" s="3"/>
      <c r="P287" s="3"/>
      <c r="Q287" s="3"/>
    </row>
    <row r="288" spans="1:17" ht="25.5">
      <c r="A288" s="31">
        <v>3</v>
      </c>
      <c r="B288" s="30">
        <v>2</v>
      </c>
      <c r="C288" s="47">
        <v>2</v>
      </c>
      <c r="D288" s="47">
        <v>2</v>
      </c>
      <c r="E288" s="47"/>
      <c r="F288" s="40"/>
      <c r="G288" s="58" t="s">
        <v>299</v>
      </c>
      <c r="H288" s="317" t="s">
        <v>486</v>
      </c>
      <c r="I288" s="127">
        <f>I289</f>
        <v>0</v>
      </c>
      <c r="J288" s="129">
        <f>J289</f>
        <v>0</v>
      </c>
      <c r="K288" s="127">
        <f>K289</f>
        <v>0</v>
      </c>
      <c r="L288" s="129">
        <f>L289</f>
        <v>0</v>
      </c>
      <c r="M288" s="3"/>
      <c r="N288" s="3"/>
      <c r="O288" s="3"/>
      <c r="P288" s="3"/>
      <c r="Q288" s="3"/>
    </row>
    <row r="289" spans="1:17" ht="25.5">
      <c r="A289" s="30">
        <v>3</v>
      </c>
      <c r="B289" s="47">
        <v>2</v>
      </c>
      <c r="C289" s="53">
        <v>2</v>
      </c>
      <c r="D289" s="53">
        <v>2</v>
      </c>
      <c r="E289" s="53">
        <v>1</v>
      </c>
      <c r="F289" s="33"/>
      <c r="G289" s="58" t="s">
        <v>299</v>
      </c>
      <c r="H289" s="317" t="s">
        <v>487</v>
      </c>
      <c r="I289" s="123">
        <f>SUM(I290:I291)</f>
        <v>0</v>
      </c>
      <c r="J289" s="124">
        <f>SUM(J290:J291)</f>
        <v>0</v>
      </c>
      <c r="K289" s="125">
        <f>SUM(K290:K291)</f>
        <v>0</v>
      </c>
      <c r="L289" s="125">
        <f>SUM(L290:L291)</f>
        <v>0</v>
      </c>
      <c r="M289" s="3"/>
      <c r="N289" s="3"/>
      <c r="O289" s="3"/>
      <c r="P289" s="3"/>
      <c r="Q289" s="3"/>
    </row>
    <row r="290" spans="1:17" ht="25.5">
      <c r="A290" s="30">
        <v>3</v>
      </c>
      <c r="B290" s="47">
        <v>2</v>
      </c>
      <c r="C290" s="47">
        <v>2</v>
      </c>
      <c r="D290" s="47">
        <v>2</v>
      </c>
      <c r="E290" s="47">
        <v>1</v>
      </c>
      <c r="F290" s="40">
        <v>1</v>
      </c>
      <c r="G290" s="58" t="s">
        <v>300</v>
      </c>
      <c r="H290" s="317" t="s">
        <v>488</v>
      </c>
      <c r="I290" s="117"/>
      <c r="J290" s="117"/>
      <c r="K290" s="117"/>
      <c r="L290" s="117"/>
      <c r="M290" s="3"/>
      <c r="N290" s="3"/>
      <c r="O290" s="3"/>
      <c r="P290" s="3"/>
      <c r="Q290" s="3"/>
    </row>
    <row r="291" spans="1:17" ht="25.5">
      <c r="A291" s="30">
        <v>3</v>
      </c>
      <c r="B291" s="47">
        <v>2</v>
      </c>
      <c r="C291" s="47">
        <v>2</v>
      </c>
      <c r="D291" s="47">
        <v>2</v>
      </c>
      <c r="E291" s="47">
        <v>1</v>
      </c>
      <c r="F291" s="40">
        <v>2</v>
      </c>
      <c r="G291" s="30" t="s">
        <v>301</v>
      </c>
      <c r="H291" s="317" t="s">
        <v>489</v>
      </c>
      <c r="I291" s="117"/>
      <c r="J291" s="117"/>
      <c r="K291" s="117"/>
      <c r="L291" s="117"/>
      <c r="M291" s="3"/>
      <c r="N291" s="3"/>
      <c r="O291" s="3"/>
      <c r="P291" s="3"/>
      <c r="Q291" s="3"/>
    </row>
    <row r="292" spans="1:17" ht="25.5">
      <c r="A292" s="30">
        <v>3</v>
      </c>
      <c r="B292" s="47">
        <v>2</v>
      </c>
      <c r="C292" s="47">
        <v>2</v>
      </c>
      <c r="D292" s="47">
        <v>3</v>
      </c>
      <c r="E292" s="47"/>
      <c r="F292" s="40"/>
      <c r="G292" s="58" t="s">
        <v>302</v>
      </c>
      <c r="H292" s="317" t="s">
        <v>490</v>
      </c>
      <c r="I292" s="127">
        <f>I293</f>
        <v>0</v>
      </c>
      <c r="J292" s="128">
        <f>J293</f>
        <v>0</v>
      </c>
      <c r="K292" s="129">
        <f>K293</f>
        <v>0</v>
      </c>
      <c r="L292" s="129">
        <f>L293</f>
        <v>0</v>
      </c>
      <c r="M292" s="3"/>
      <c r="N292" s="3"/>
      <c r="O292" s="3"/>
      <c r="P292" s="3"/>
      <c r="Q292" s="3"/>
    </row>
    <row r="293" spans="1:17" ht="30" customHeight="1">
      <c r="A293" s="46">
        <v>3</v>
      </c>
      <c r="B293" s="47">
        <v>2</v>
      </c>
      <c r="C293" s="47">
        <v>2</v>
      </c>
      <c r="D293" s="47">
        <v>3</v>
      </c>
      <c r="E293" s="47">
        <v>1</v>
      </c>
      <c r="F293" s="40"/>
      <c r="G293" s="58" t="s">
        <v>302</v>
      </c>
      <c r="H293" s="317" t="s">
        <v>491</v>
      </c>
      <c r="I293" s="127">
        <f>I294+I295</f>
        <v>0</v>
      </c>
      <c r="J293" s="127">
        <f>J294+J295</f>
        <v>0</v>
      </c>
      <c r="K293" s="127">
        <f>K294+K295</f>
        <v>0</v>
      </c>
      <c r="L293" s="127">
        <f>L294+L295</f>
        <v>0</v>
      </c>
      <c r="M293" s="3"/>
      <c r="N293" s="3"/>
      <c r="O293" s="3"/>
      <c r="P293" s="3"/>
      <c r="Q293" s="3"/>
    </row>
    <row r="294" spans="1:17" ht="31.5" customHeight="1">
      <c r="A294" s="46">
        <v>3</v>
      </c>
      <c r="B294" s="47">
        <v>2</v>
      </c>
      <c r="C294" s="47">
        <v>2</v>
      </c>
      <c r="D294" s="47">
        <v>3</v>
      </c>
      <c r="E294" s="47">
        <v>1</v>
      </c>
      <c r="F294" s="40">
        <v>1</v>
      </c>
      <c r="G294" s="58" t="s">
        <v>303</v>
      </c>
      <c r="H294" s="317" t="s">
        <v>492</v>
      </c>
      <c r="I294" s="117"/>
      <c r="J294" s="117"/>
      <c r="K294" s="117"/>
      <c r="L294" s="117"/>
      <c r="M294" s="3"/>
      <c r="N294" s="3"/>
      <c r="O294" s="3"/>
      <c r="P294" s="3"/>
      <c r="Q294" s="3"/>
    </row>
    <row r="295" spans="1:17" ht="25.5" customHeight="1">
      <c r="A295" s="46">
        <v>3</v>
      </c>
      <c r="B295" s="47">
        <v>2</v>
      </c>
      <c r="C295" s="47">
        <v>2</v>
      </c>
      <c r="D295" s="47">
        <v>3</v>
      </c>
      <c r="E295" s="47">
        <v>1</v>
      </c>
      <c r="F295" s="40">
        <v>2</v>
      </c>
      <c r="G295" s="58" t="s">
        <v>304</v>
      </c>
      <c r="H295" s="317" t="s">
        <v>493</v>
      </c>
      <c r="I295" s="117"/>
      <c r="J295" s="117"/>
      <c r="K295" s="117"/>
      <c r="L295" s="117"/>
      <c r="M295" s="3"/>
      <c r="N295" s="3"/>
      <c r="O295" s="3"/>
      <c r="P295" s="3"/>
      <c r="Q295" s="3"/>
    </row>
    <row r="296" spans="1:17" ht="22.5" customHeight="1">
      <c r="A296" s="30">
        <v>3</v>
      </c>
      <c r="B296" s="47">
        <v>2</v>
      </c>
      <c r="C296" s="47">
        <v>2</v>
      </c>
      <c r="D296" s="47">
        <v>4</v>
      </c>
      <c r="E296" s="47"/>
      <c r="F296" s="40"/>
      <c r="G296" s="58" t="s">
        <v>305</v>
      </c>
      <c r="H296" s="317" t="s">
        <v>494</v>
      </c>
      <c r="I296" s="127">
        <f>I297</f>
        <v>0</v>
      </c>
      <c r="J296" s="128">
        <f>J297</f>
        <v>0</v>
      </c>
      <c r="K296" s="129">
        <f>K297</f>
        <v>0</v>
      </c>
      <c r="L296" s="129">
        <f>L297</f>
        <v>0</v>
      </c>
      <c r="M296" s="3"/>
      <c r="N296" s="3"/>
      <c r="O296" s="3"/>
      <c r="P296" s="3"/>
      <c r="Q296" s="3"/>
    </row>
    <row r="297" spans="1:17" ht="22.5">
      <c r="A297" s="30">
        <v>3</v>
      </c>
      <c r="B297" s="47">
        <v>2</v>
      </c>
      <c r="C297" s="47">
        <v>2</v>
      </c>
      <c r="D297" s="47">
        <v>4</v>
      </c>
      <c r="E297" s="47">
        <v>1</v>
      </c>
      <c r="F297" s="40"/>
      <c r="G297" s="58" t="s">
        <v>305</v>
      </c>
      <c r="H297" s="317" t="s">
        <v>495</v>
      </c>
      <c r="I297" s="127">
        <f>SUM(I298:I299)</f>
        <v>0</v>
      </c>
      <c r="J297" s="128">
        <f>SUM(J298:J299)</f>
        <v>0</v>
      </c>
      <c r="K297" s="129">
        <f>SUM(K298:K299)</f>
        <v>0</v>
      </c>
      <c r="L297" s="129">
        <f>SUM(L298:L299)</f>
        <v>0</v>
      </c>
      <c r="M297" s="3"/>
      <c r="N297" s="3"/>
      <c r="O297" s="3"/>
      <c r="P297" s="3"/>
      <c r="Q297" s="3"/>
    </row>
    <row r="298" spans="1:17" ht="30.75" customHeight="1">
      <c r="A298" s="30">
        <v>3</v>
      </c>
      <c r="B298" s="47">
        <v>2</v>
      </c>
      <c r="C298" s="47">
        <v>2</v>
      </c>
      <c r="D298" s="47">
        <v>4</v>
      </c>
      <c r="E298" s="47">
        <v>1</v>
      </c>
      <c r="F298" s="40">
        <v>1</v>
      </c>
      <c r="G298" s="58" t="s">
        <v>306</v>
      </c>
      <c r="H298" s="317" t="s">
        <v>496</v>
      </c>
      <c r="I298" s="117"/>
      <c r="J298" s="117"/>
      <c r="K298" s="117"/>
      <c r="L298" s="117"/>
      <c r="M298" s="3"/>
      <c r="N298" s="3"/>
      <c r="O298" s="3"/>
      <c r="P298" s="3"/>
      <c r="Q298" s="3"/>
    </row>
    <row r="299" spans="1:17" ht="27.75" customHeight="1">
      <c r="A299" s="46">
        <v>3</v>
      </c>
      <c r="B299" s="53">
        <v>2</v>
      </c>
      <c r="C299" s="53">
        <v>2</v>
      </c>
      <c r="D299" s="53">
        <v>4</v>
      </c>
      <c r="E299" s="53">
        <v>1</v>
      </c>
      <c r="F299" s="33">
        <v>2</v>
      </c>
      <c r="G299" s="31" t="s">
        <v>307</v>
      </c>
      <c r="H299" s="317" t="s">
        <v>497</v>
      </c>
      <c r="I299" s="117"/>
      <c r="J299" s="117"/>
      <c r="K299" s="117"/>
      <c r="L299" s="117"/>
      <c r="M299" s="3"/>
      <c r="N299" s="3"/>
      <c r="O299" s="3"/>
      <c r="P299" s="3"/>
      <c r="Q299" s="3"/>
    </row>
    <row r="300" spans="1:17" ht="29.25" customHeight="1">
      <c r="A300" s="30">
        <v>3</v>
      </c>
      <c r="B300" s="47">
        <v>2</v>
      </c>
      <c r="C300" s="47">
        <v>2</v>
      </c>
      <c r="D300" s="47">
        <v>5</v>
      </c>
      <c r="E300" s="47"/>
      <c r="F300" s="40"/>
      <c r="G300" s="58" t="s">
        <v>308</v>
      </c>
      <c r="H300" s="317" t="s">
        <v>498</v>
      </c>
      <c r="I300" s="127">
        <f>I301</f>
        <v>0</v>
      </c>
      <c r="J300" s="128">
        <f t="shared" ref="J300:L301" si="25">J301</f>
        <v>0</v>
      </c>
      <c r="K300" s="129">
        <f t="shared" si="25"/>
        <v>0</v>
      </c>
      <c r="L300" s="129">
        <f t="shared" si="25"/>
        <v>0</v>
      </c>
      <c r="M300" s="3"/>
      <c r="N300" s="3"/>
      <c r="O300" s="3"/>
      <c r="P300" s="3"/>
      <c r="Q300" s="3"/>
    </row>
    <row r="301" spans="1:17" ht="26.25" customHeight="1">
      <c r="A301" s="30">
        <v>3</v>
      </c>
      <c r="B301" s="47">
        <v>2</v>
      </c>
      <c r="C301" s="47">
        <v>2</v>
      </c>
      <c r="D301" s="47">
        <v>5</v>
      </c>
      <c r="E301" s="47">
        <v>1</v>
      </c>
      <c r="F301" s="40"/>
      <c r="G301" s="58" t="s">
        <v>308</v>
      </c>
      <c r="H301" s="317" t="s">
        <v>499</v>
      </c>
      <c r="I301" s="127">
        <f>I302</f>
        <v>0</v>
      </c>
      <c r="J301" s="128">
        <f t="shared" si="25"/>
        <v>0</v>
      </c>
      <c r="K301" s="128">
        <f t="shared" si="25"/>
        <v>0</v>
      </c>
      <c r="L301" s="129">
        <f t="shared" si="25"/>
        <v>0</v>
      </c>
      <c r="M301" s="3"/>
      <c r="N301" s="3"/>
      <c r="O301" s="3"/>
      <c r="P301" s="3"/>
      <c r="Q301" s="3"/>
    </row>
    <row r="302" spans="1:17" ht="30" customHeight="1">
      <c r="A302" s="42">
        <v>3</v>
      </c>
      <c r="B302" s="48">
        <v>2</v>
      </c>
      <c r="C302" s="48">
        <v>2</v>
      </c>
      <c r="D302" s="48">
        <v>5</v>
      </c>
      <c r="E302" s="48">
        <v>1</v>
      </c>
      <c r="F302" s="36">
        <v>1</v>
      </c>
      <c r="G302" s="58" t="s">
        <v>308</v>
      </c>
      <c r="H302" s="317" t="s">
        <v>500</v>
      </c>
      <c r="I302" s="117"/>
      <c r="J302" s="117"/>
      <c r="K302" s="117"/>
      <c r="L302" s="117"/>
      <c r="M302" s="3"/>
      <c r="N302" s="3"/>
      <c r="O302" s="3"/>
      <c r="P302" s="3"/>
      <c r="Q302" s="3"/>
    </row>
    <row r="303" spans="1:17" ht="24.75" customHeight="1">
      <c r="A303" s="30">
        <v>3</v>
      </c>
      <c r="B303" s="47">
        <v>2</v>
      </c>
      <c r="C303" s="47">
        <v>2</v>
      </c>
      <c r="D303" s="47">
        <v>6</v>
      </c>
      <c r="E303" s="47"/>
      <c r="F303" s="40"/>
      <c r="G303" s="58" t="s">
        <v>128</v>
      </c>
      <c r="H303" s="317" t="s">
        <v>501</v>
      </c>
      <c r="I303" s="127">
        <f>I304</f>
        <v>0</v>
      </c>
      <c r="J303" s="157">
        <f t="shared" ref="J303:L304" si="26">J304</f>
        <v>0</v>
      </c>
      <c r="K303" s="128">
        <f t="shared" si="26"/>
        <v>0</v>
      </c>
      <c r="L303" s="129">
        <f t="shared" si="26"/>
        <v>0</v>
      </c>
      <c r="M303" s="3"/>
      <c r="N303" s="3"/>
      <c r="O303" s="3"/>
      <c r="P303" s="3"/>
      <c r="Q303" s="3"/>
    </row>
    <row r="304" spans="1:17" ht="24.75" customHeight="1">
      <c r="A304" s="30">
        <v>3</v>
      </c>
      <c r="B304" s="47">
        <v>2</v>
      </c>
      <c r="C304" s="47">
        <v>2</v>
      </c>
      <c r="D304" s="47">
        <v>6</v>
      </c>
      <c r="E304" s="47">
        <v>1</v>
      </c>
      <c r="F304" s="40"/>
      <c r="G304" s="58" t="s">
        <v>128</v>
      </c>
      <c r="H304" s="317" t="s">
        <v>502</v>
      </c>
      <c r="I304" s="127">
        <f>I305</f>
        <v>0</v>
      </c>
      <c r="J304" s="157">
        <f t="shared" si="26"/>
        <v>0</v>
      </c>
      <c r="K304" s="128">
        <f t="shared" si="26"/>
        <v>0</v>
      </c>
      <c r="L304" s="129">
        <f t="shared" si="26"/>
        <v>0</v>
      </c>
      <c r="M304" s="3"/>
      <c r="N304" s="3"/>
      <c r="O304" s="3"/>
      <c r="P304" s="3"/>
      <c r="Q304" s="3"/>
    </row>
    <row r="305" spans="1:17" ht="23.25" customHeight="1">
      <c r="A305" s="30">
        <v>3</v>
      </c>
      <c r="B305" s="66">
        <v>2</v>
      </c>
      <c r="C305" s="66">
        <v>2</v>
      </c>
      <c r="D305" s="47">
        <v>6</v>
      </c>
      <c r="E305" s="66">
        <v>1</v>
      </c>
      <c r="F305" s="71">
        <v>1</v>
      </c>
      <c r="G305" s="67" t="s">
        <v>128</v>
      </c>
      <c r="H305" s="317" t="s">
        <v>503</v>
      </c>
      <c r="I305" s="117"/>
      <c r="J305" s="117"/>
      <c r="K305" s="117"/>
      <c r="L305" s="117"/>
      <c r="M305" s="3"/>
      <c r="N305" s="3"/>
      <c r="O305" s="3"/>
      <c r="P305" s="3"/>
      <c r="Q305" s="3"/>
    </row>
    <row r="306" spans="1:17" ht="22.5" customHeight="1">
      <c r="A306" s="31">
        <v>3</v>
      </c>
      <c r="B306" s="30">
        <v>2</v>
      </c>
      <c r="C306" s="47">
        <v>2</v>
      </c>
      <c r="D306" s="47">
        <v>7</v>
      </c>
      <c r="E306" s="47"/>
      <c r="F306" s="40"/>
      <c r="G306" s="58" t="s">
        <v>309</v>
      </c>
      <c r="H306" s="317" t="s">
        <v>504</v>
      </c>
      <c r="I306" s="127">
        <f>I307</f>
        <v>0</v>
      </c>
      <c r="J306" s="157">
        <f>J307</f>
        <v>0</v>
      </c>
      <c r="K306" s="128">
        <f>K307</f>
        <v>0</v>
      </c>
      <c r="L306" s="129">
        <f>L307</f>
        <v>0</v>
      </c>
      <c r="M306" s="3"/>
      <c r="N306" s="3"/>
      <c r="O306" s="3"/>
      <c r="P306" s="3"/>
      <c r="Q306" s="3"/>
    </row>
    <row r="307" spans="1:17" ht="21" customHeight="1">
      <c r="A307" s="31">
        <v>3</v>
      </c>
      <c r="B307" s="30">
        <v>2</v>
      </c>
      <c r="C307" s="47">
        <v>2</v>
      </c>
      <c r="D307" s="47">
        <v>7</v>
      </c>
      <c r="E307" s="47">
        <v>1</v>
      </c>
      <c r="F307" s="40"/>
      <c r="G307" s="58" t="s">
        <v>309</v>
      </c>
      <c r="H307" s="317" t="s">
        <v>505</v>
      </c>
      <c r="I307" s="127">
        <f>I308+I309</f>
        <v>0</v>
      </c>
      <c r="J307" s="127">
        <f>J308+J309</f>
        <v>0</v>
      </c>
      <c r="K307" s="127">
        <f>K308+K309</f>
        <v>0</v>
      </c>
      <c r="L307" s="127">
        <f>L308+L309</f>
        <v>0</v>
      </c>
      <c r="M307" s="3"/>
      <c r="N307" s="3"/>
      <c r="O307" s="3"/>
      <c r="P307" s="3"/>
      <c r="Q307" s="3"/>
    </row>
    <row r="308" spans="1:17" ht="27.75" customHeight="1">
      <c r="A308" s="31">
        <v>3</v>
      </c>
      <c r="B308" s="30">
        <v>2</v>
      </c>
      <c r="C308" s="30">
        <v>2</v>
      </c>
      <c r="D308" s="47">
        <v>7</v>
      </c>
      <c r="E308" s="47">
        <v>1</v>
      </c>
      <c r="F308" s="40">
        <v>1</v>
      </c>
      <c r="G308" s="224" t="s">
        <v>310</v>
      </c>
      <c r="H308" s="317" t="s">
        <v>506</v>
      </c>
      <c r="I308" s="117"/>
      <c r="J308" s="117"/>
      <c r="K308" s="117"/>
      <c r="L308" s="117"/>
      <c r="M308" s="3"/>
      <c r="N308" s="3"/>
      <c r="O308" s="3"/>
      <c r="P308" s="3"/>
      <c r="Q308" s="3"/>
    </row>
    <row r="309" spans="1:17" ht="28.5" customHeight="1">
      <c r="A309" s="31">
        <v>3</v>
      </c>
      <c r="B309" s="30">
        <v>2</v>
      </c>
      <c r="C309" s="30">
        <v>2</v>
      </c>
      <c r="D309" s="47">
        <v>7</v>
      </c>
      <c r="E309" s="47">
        <v>1</v>
      </c>
      <c r="F309" s="40">
        <v>2</v>
      </c>
      <c r="G309" s="224" t="s">
        <v>311</v>
      </c>
      <c r="H309" s="317" t="s">
        <v>507</v>
      </c>
      <c r="I309" s="117"/>
      <c r="J309" s="117"/>
      <c r="K309" s="117"/>
      <c r="L309" s="117"/>
      <c r="M309" s="3"/>
      <c r="N309" s="3"/>
      <c r="O309" s="3"/>
      <c r="P309" s="3"/>
      <c r="Q309" s="3"/>
    </row>
    <row r="310" spans="1:17" ht="18" customHeight="1">
      <c r="A310" s="394">
        <v>1</v>
      </c>
      <c r="B310" s="392"/>
      <c r="C310" s="392"/>
      <c r="D310" s="392"/>
      <c r="E310" s="392"/>
      <c r="F310" s="393"/>
      <c r="G310" s="216">
        <v>2</v>
      </c>
      <c r="H310" s="217">
        <v>3</v>
      </c>
      <c r="I310" s="215">
        <v>4</v>
      </c>
      <c r="J310" s="221">
        <v>5</v>
      </c>
      <c r="K310" s="217">
        <v>6</v>
      </c>
      <c r="L310" s="217">
        <v>7</v>
      </c>
      <c r="M310" s="3"/>
      <c r="N310" s="3"/>
      <c r="O310" s="3"/>
      <c r="P310" s="3"/>
      <c r="Q310" s="3"/>
    </row>
    <row r="311" spans="1:17" ht="30" customHeight="1">
      <c r="A311" s="32">
        <v>3</v>
      </c>
      <c r="B311" s="32">
        <v>3</v>
      </c>
      <c r="C311" s="45"/>
      <c r="D311" s="52"/>
      <c r="E311" s="52"/>
      <c r="F311" s="69"/>
      <c r="G311" s="62" t="s">
        <v>312</v>
      </c>
      <c r="H311" s="317" t="s">
        <v>508</v>
      </c>
      <c r="I311" s="110">
        <f>SUM(I312+I346)</f>
        <v>0</v>
      </c>
      <c r="J311" s="139">
        <f>SUM(J312+J346)</f>
        <v>0</v>
      </c>
      <c r="K311" s="138">
        <f>SUM(K312+K346)</f>
        <v>0</v>
      </c>
      <c r="L311" s="111">
        <f>SUM(L312+L346)</f>
        <v>0</v>
      </c>
      <c r="M311" s="3"/>
      <c r="N311" s="3"/>
      <c r="O311" s="3"/>
      <c r="P311" s="3"/>
      <c r="Q311" s="3"/>
    </row>
    <row r="312" spans="1:17" ht="40.5" customHeight="1">
      <c r="A312" s="31">
        <v>3</v>
      </c>
      <c r="B312" s="31">
        <v>3</v>
      </c>
      <c r="C312" s="30">
        <v>1</v>
      </c>
      <c r="D312" s="47"/>
      <c r="E312" s="47"/>
      <c r="F312" s="40"/>
      <c r="G312" s="224" t="s">
        <v>313</v>
      </c>
      <c r="H312" s="317" t="s">
        <v>509</v>
      </c>
      <c r="I312" s="127">
        <f>SUM(I313+I324+I328+I332+I336+I339+I342)</f>
        <v>0</v>
      </c>
      <c r="J312" s="157">
        <f>SUM(J313+J324+J328+J332+J336+J339+J342)</f>
        <v>0</v>
      </c>
      <c r="K312" s="128">
        <f>SUM(K313+K324+K328+K332+K336+K339+K342)</f>
        <v>0</v>
      </c>
      <c r="L312" s="129">
        <f>SUM(L313+L324+L328+L332+L336+L339+L342)</f>
        <v>0</v>
      </c>
      <c r="M312" s="3"/>
      <c r="N312" s="3"/>
      <c r="O312" s="3"/>
      <c r="P312" s="3"/>
      <c r="Q312" s="3"/>
    </row>
    <row r="313" spans="1:17" ht="26.25" customHeight="1">
      <c r="A313" s="31">
        <v>3</v>
      </c>
      <c r="B313" s="31">
        <v>3</v>
      </c>
      <c r="C313" s="30">
        <v>1</v>
      </c>
      <c r="D313" s="47">
        <v>1</v>
      </c>
      <c r="E313" s="47"/>
      <c r="F313" s="40"/>
      <c r="G313" s="303" t="s">
        <v>314</v>
      </c>
      <c r="H313" s="322" t="s">
        <v>510</v>
      </c>
      <c r="I313" s="127">
        <f>I314</f>
        <v>0</v>
      </c>
      <c r="J313" s="157">
        <f>J314</f>
        <v>0</v>
      </c>
      <c r="K313" s="128">
        <f>K314</f>
        <v>0</v>
      </c>
      <c r="L313" s="129">
        <f>L314</f>
        <v>0</v>
      </c>
      <c r="M313" s="3"/>
      <c r="N313" s="3"/>
      <c r="O313" s="3"/>
      <c r="P313" s="3"/>
      <c r="Q313" s="3"/>
    </row>
    <row r="314" spans="1:17" ht="27.75" customHeight="1">
      <c r="A314" s="31">
        <v>3</v>
      </c>
      <c r="B314" s="31">
        <v>3</v>
      </c>
      <c r="C314" s="30">
        <v>1</v>
      </c>
      <c r="D314" s="47">
        <v>1</v>
      </c>
      <c r="E314" s="47">
        <v>1</v>
      </c>
      <c r="F314" s="40"/>
      <c r="G314" s="303" t="s">
        <v>314</v>
      </c>
      <c r="H314" s="317" t="s">
        <v>511</v>
      </c>
      <c r="I314" s="127">
        <f>SUM(I315:I317)</f>
        <v>0</v>
      </c>
      <c r="J314" s="157">
        <f>SUM(J315:J317)</f>
        <v>0</v>
      </c>
      <c r="K314" s="128">
        <f>SUM(K315:K317)</f>
        <v>0</v>
      </c>
      <c r="L314" s="129">
        <f>SUM(L315:L317)</f>
        <v>0</v>
      </c>
      <c r="M314" s="3"/>
      <c r="N314" s="3"/>
      <c r="O314" s="3"/>
      <c r="P314" s="3"/>
      <c r="Q314" s="3"/>
    </row>
    <row r="315" spans="1:17" ht="22.5" customHeight="1">
      <c r="A315" s="31">
        <v>3</v>
      </c>
      <c r="B315" s="31">
        <v>3</v>
      </c>
      <c r="C315" s="30">
        <v>1</v>
      </c>
      <c r="D315" s="47">
        <v>1</v>
      </c>
      <c r="E315" s="47">
        <v>1</v>
      </c>
      <c r="F315" s="40">
        <v>1</v>
      </c>
      <c r="G315" s="58" t="s">
        <v>13</v>
      </c>
      <c r="H315" s="322" t="s">
        <v>512</v>
      </c>
      <c r="I315" s="117"/>
      <c r="J315" s="117"/>
      <c r="K315" s="117"/>
      <c r="L315" s="117"/>
      <c r="M315" s="3"/>
      <c r="N315" s="3"/>
      <c r="O315" s="3"/>
      <c r="P315" s="3"/>
      <c r="Q315" s="3"/>
    </row>
    <row r="316" spans="1:17" ht="14.25" customHeight="1">
      <c r="A316" s="302">
        <v>3</v>
      </c>
      <c r="B316" s="302">
        <v>3</v>
      </c>
      <c r="C316" s="265">
        <v>1</v>
      </c>
      <c r="D316" s="263">
        <v>1</v>
      </c>
      <c r="E316" s="263">
        <v>1</v>
      </c>
      <c r="F316" s="264">
        <v>2</v>
      </c>
      <c r="G316" s="294" t="s">
        <v>83</v>
      </c>
      <c r="H316" s="317">
        <v>256</v>
      </c>
      <c r="I316" s="117"/>
      <c r="J316" s="117"/>
      <c r="K316" s="117"/>
      <c r="L316" s="117"/>
      <c r="M316" s="3"/>
      <c r="N316" s="3"/>
      <c r="O316" s="3"/>
      <c r="P316" s="3"/>
      <c r="Q316" s="3"/>
    </row>
    <row r="317" spans="1:17" ht="14.25" customHeight="1">
      <c r="A317" s="302">
        <v>3</v>
      </c>
      <c r="B317" s="265">
        <v>3</v>
      </c>
      <c r="C317" s="298">
        <v>1</v>
      </c>
      <c r="D317" s="263">
        <v>1</v>
      </c>
      <c r="E317" s="263">
        <v>1</v>
      </c>
      <c r="F317" s="264">
        <v>3</v>
      </c>
      <c r="G317" s="294" t="s">
        <v>126</v>
      </c>
      <c r="H317" s="322">
        <v>257</v>
      </c>
      <c r="I317" s="117"/>
      <c r="J317" s="117"/>
      <c r="K317" s="117"/>
      <c r="L317" s="117"/>
      <c r="M317" s="3"/>
      <c r="N317" s="3"/>
      <c r="O317" s="3"/>
      <c r="P317" s="3"/>
      <c r="Q317" s="3"/>
    </row>
    <row r="318" spans="1:17" ht="14.25" customHeight="1">
      <c r="A318" s="41">
        <v>3</v>
      </c>
      <c r="B318" s="41">
        <v>3</v>
      </c>
      <c r="C318" s="45">
        <v>1</v>
      </c>
      <c r="D318" s="52">
        <v>1</v>
      </c>
      <c r="E318" s="52">
        <v>2</v>
      </c>
      <c r="F318" s="69"/>
      <c r="G318" s="62" t="s">
        <v>297</v>
      </c>
      <c r="H318" s="323">
        <v>267</v>
      </c>
      <c r="I318" s="117"/>
      <c r="J318" s="268"/>
      <c r="K318" s="268"/>
      <c r="L318" s="117"/>
      <c r="M318" s="3"/>
      <c r="N318" s="3"/>
      <c r="O318" s="3"/>
      <c r="P318" s="3"/>
      <c r="Q318" s="3"/>
    </row>
    <row r="319" spans="1:17" ht="14.25" customHeight="1">
      <c r="A319" s="41">
        <v>3</v>
      </c>
      <c r="B319" s="41">
        <v>3</v>
      </c>
      <c r="C319" s="45">
        <v>1</v>
      </c>
      <c r="D319" s="52">
        <v>1</v>
      </c>
      <c r="E319" s="52">
        <v>2</v>
      </c>
      <c r="F319" s="69">
        <v>1</v>
      </c>
      <c r="G319" s="62" t="s">
        <v>274</v>
      </c>
      <c r="H319" s="323">
        <v>268</v>
      </c>
      <c r="I319" s="117"/>
      <c r="J319" s="268"/>
      <c r="K319" s="268"/>
      <c r="L319" s="117"/>
      <c r="M319" s="3"/>
      <c r="N319" s="3"/>
      <c r="O319" s="3"/>
      <c r="P319" s="3"/>
      <c r="Q319" s="3"/>
    </row>
    <row r="320" spans="1:17" ht="14.25" customHeight="1">
      <c r="A320" s="41">
        <v>3</v>
      </c>
      <c r="B320" s="41">
        <v>3</v>
      </c>
      <c r="C320" s="45">
        <v>1</v>
      </c>
      <c r="D320" s="52">
        <v>1</v>
      </c>
      <c r="E320" s="52">
        <v>2</v>
      </c>
      <c r="F320" s="69">
        <v>2</v>
      </c>
      <c r="G320" s="62" t="s">
        <v>275</v>
      </c>
      <c r="H320" s="323">
        <v>269</v>
      </c>
      <c r="I320" s="117"/>
      <c r="J320" s="268"/>
      <c r="K320" s="268"/>
      <c r="L320" s="117"/>
      <c r="M320" s="3"/>
      <c r="N320" s="3"/>
      <c r="O320" s="3"/>
      <c r="P320" s="3"/>
      <c r="Q320" s="3"/>
    </row>
    <row r="321" spans="1:17" ht="14.25" customHeight="1">
      <c r="A321" s="41">
        <v>3</v>
      </c>
      <c r="B321" s="41">
        <v>3</v>
      </c>
      <c r="C321" s="45">
        <v>1</v>
      </c>
      <c r="D321" s="52">
        <v>1</v>
      </c>
      <c r="E321" s="52">
        <v>3</v>
      </c>
      <c r="F321" s="69"/>
      <c r="G321" s="62" t="s">
        <v>278</v>
      </c>
      <c r="H321" s="323">
        <v>270</v>
      </c>
      <c r="I321" s="117"/>
      <c r="J321" s="268"/>
      <c r="K321" s="268"/>
      <c r="L321" s="117"/>
      <c r="M321" s="3"/>
      <c r="N321" s="3"/>
      <c r="O321" s="3"/>
      <c r="P321" s="3"/>
      <c r="Q321" s="3"/>
    </row>
    <row r="322" spans="1:17" ht="14.25" customHeight="1">
      <c r="A322" s="41">
        <v>3</v>
      </c>
      <c r="B322" s="41">
        <v>3</v>
      </c>
      <c r="C322" s="45">
        <v>1</v>
      </c>
      <c r="D322" s="52">
        <v>1</v>
      </c>
      <c r="E322" s="52">
        <v>3</v>
      </c>
      <c r="F322" s="69">
        <v>1</v>
      </c>
      <c r="G322" s="62" t="s">
        <v>315</v>
      </c>
      <c r="H322" s="323">
        <v>271</v>
      </c>
      <c r="I322" s="117"/>
      <c r="J322" s="268"/>
      <c r="K322" s="268"/>
      <c r="L322" s="117"/>
      <c r="M322" s="3"/>
      <c r="N322" s="3"/>
      <c r="O322" s="3"/>
      <c r="P322" s="3"/>
      <c r="Q322" s="3"/>
    </row>
    <row r="323" spans="1:17" ht="14.25" customHeight="1">
      <c r="A323" s="41">
        <v>3</v>
      </c>
      <c r="B323" s="41">
        <v>3</v>
      </c>
      <c r="C323" s="45">
        <v>1</v>
      </c>
      <c r="D323" s="52">
        <v>1</v>
      </c>
      <c r="E323" s="52">
        <v>3</v>
      </c>
      <c r="F323" s="69">
        <v>2</v>
      </c>
      <c r="G323" s="62" t="s">
        <v>298</v>
      </c>
      <c r="H323" s="323">
        <v>272</v>
      </c>
      <c r="I323" s="117"/>
      <c r="J323" s="268"/>
      <c r="K323" s="268"/>
      <c r="L323" s="117"/>
      <c r="M323" s="3"/>
      <c r="N323" s="3"/>
      <c r="O323" s="3"/>
      <c r="P323" s="3"/>
      <c r="Q323" s="3"/>
    </row>
    <row r="324" spans="1:17" ht="25.5">
      <c r="A324" s="64">
        <v>3</v>
      </c>
      <c r="B324" s="46">
        <v>3</v>
      </c>
      <c r="C324" s="30">
        <v>1</v>
      </c>
      <c r="D324" s="47">
        <v>2</v>
      </c>
      <c r="E324" s="47"/>
      <c r="F324" s="40"/>
      <c r="G324" s="58" t="s">
        <v>316</v>
      </c>
      <c r="H324" s="317" t="s">
        <v>513</v>
      </c>
      <c r="I324" s="127">
        <f>I325</f>
        <v>0</v>
      </c>
      <c r="J324" s="157">
        <f>J325</f>
        <v>0</v>
      </c>
      <c r="K324" s="128">
        <f>K325</f>
        <v>0</v>
      </c>
      <c r="L324" s="129">
        <f>L325</f>
        <v>0</v>
      </c>
      <c r="M324" s="3"/>
      <c r="N324" s="3"/>
      <c r="O324" s="3"/>
      <c r="P324" s="3"/>
      <c r="Q324" s="3"/>
    </row>
    <row r="325" spans="1:17" ht="24.75" customHeight="1">
      <c r="A325" s="64">
        <v>3</v>
      </c>
      <c r="B325" s="64">
        <v>3</v>
      </c>
      <c r="C325" s="46">
        <v>1</v>
      </c>
      <c r="D325" s="53">
        <v>2</v>
      </c>
      <c r="E325" s="53">
        <v>1</v>
      </c>
      <c r="F325" s="33"/>
      <c r="G325" s="63" t="s">
        <v>317</v>
      </c>
      <c r="H325" s="322" t="s">
        <v>514</v>
      </c>
      <c r="I325" s="123">
        <f>SUM(I326:I327)</f>
        <v>0</v>
      </c>
      <c r="J325" s="158">
        <f>SUM(J326:J327)</f>
        <v>0</v>
      </c>
      <c r="K325" s="124">
        <f>SUM(K326:K327)</f>
        <v>0</v>
      </c>
      <c r="L325" s="125">
        <f>SUM(L326:L327)</f>
        <v>0</v>
      </c>
      <c r="M325" s="3"/>
      <c r="N325" s="3"/>
      <c r="O325" s="3"/>
      <c r="P325" s="3"/>
      <c r="Q325" s="3"/>
    </row>
    <row r="326" spans="1:17" ht="27" customHeight="1">
      <c r="A326" s="31">
        <v>3</v>
      </c>
      <c r="B326" s="31">
        <v>3</v>
      </c>
      <c r="C326" s="30">
        <v>1</v>
      </c>
      <c r="D326" s="47">
        <v>2</v>
      </c>
      <c r="E326" s="47">
        <v>1</v>
      </c>
      <c r="F326" s="40">
        <v>1</v>
      </c>
      <c r="G326" s="58" t="s">
        <v>318</v>
      </c>
      <c r="H326" s="317" t="s">
        <v>515</v>
      </c>
      <c r="I326" s="117"/>
      <c r="J326" s="117"/>
      <c r="K326" s="117"/>
      <c r="L326" s="117"/>
      <c r="M326" s="3"/>
      <c r="N326" s="3"/>
      <c r="O326" s="3"/>
      <c r="P326" s="3"/>
      <c r="Q326" s="3"/>
    </row>
    <row r="327" spans="1:17" ht="24" customHeight="1">
      <c r="A327" s="34">
        <v>3</v>
      </c>
      <c r="B327" s="74">
        <v>3</v>
      </c>
      <c r="C327" s="65">
        <v>1</v>
      </c>
      <c r="D327" s="66">
        <v>2</v>
      </c>
      <c r="E327" s="66">
        <v>1</v>
      </c>
      <c r="F327" s="71">
        <v>2</v>
      </c>
      <c r="G327" s="67" t="s">
        <v>319</v>
      </c>
      <c r="H327" s="322" t="s">
        <v>516</v>
      </c>
      <c r="I327" s="117"/>
      <c r="J327" s="117"/>
      <c r="K327" s="117"/>
      <c r="L327" s="117"/>
      <c r="M327" s="3"/>
      <c r="N327" s="3"/>
      <c r="O327" s="3"/>
      <c r="P327" s="3"/>
      <c r="Q327" s="3"/>
    </row>
    <row r="328" spans="1:17" ht="24" customHeight="1">
      <c r="A328" s="30">
        <v>3</v>
      </c>
      <c r="B328" s="58">
        <v>3</v>
      </c>
      <c r="C328" s="30">
        <v>1</v>
      </c>
      <c r="D328" s="47">
        <v>3</v>
      </c>
      <c r="E328" s="47"/>
      <c r="F328" s="40"/>
      <c r="G328" s="58" t="s">
        <v>320</v>
      </c>
      <c r="H328" s="317" t="s">
        <v>517</v>
      </c>
      <c r="I328" s="127">
        <f>I329</f>
        <v>0</v>
      </c>
      <c r="J328" s="157">
        <f>J329</f>
        <v>0</v>
      </c>
      <c r="K328" s="128">
        <f>K329</f>
        <v>0</v>
      </c>
      <c r="L328" s="129">
        <f>L329</f>
        <v>0</v>
      </c>
      <c r="M328" s="3"/>
      <c r="N328" s="3"/>
      <c r="O328" s="3"/>
      <c r="P328" s="3"/>
      <c r="Q328" s="3"/>
    </row>
    <row r="329" spans="1:17" ht="19.5" customHeight="1">
      <c r="A329" s="30">
        <v>3</v>
      </c>
      <c r="B329" s="67">
        <v>3</v>
      </c>
      <c r="C329" s="65">
        <v>1</v>
      </c>
      <c r="D329" s="66">
        <v>3</v>
      </c>
      <c r="E329" s="66">
        <v>1</v>
      </c>
      <c r="F329" s="71"/>
      <c r="G329" s="58" t="s">
        <v>320</v>
      </c>
      <c r="H329" s="322" t="s">
        <v>518</v>
      </c>
      <c r="I329" s="129">
        <f>I330+I331</f>
        <v>0</v>
      </c>
      <c r="J329" s="129">
        <f>J330+J331</f>
        <v>0</v>
      </c>
      <c r="K329" s="129">
        <f>K330+K331</f>
        <v>0</v>
      </c>
      <c r="L329" s="129">
        <f>L330+L331</f>
        <v>0</v>
      </c>
      <c r="M329" s="3"/>
      <c r="N329" s="3"/>
      <c r="O329" s="3"/>
      <c r="P329" s="3"/>
      <c r="Q329" s="3"/>
    </row>
    <row r="330" spans="1:17" ht="29.25" customHeight="1">
      <c r="A330" s="30">
        <v>3</v>
      </c>
      <c r="B330" s="58">
        <v>3</v>
      </c>
      <c r="C330" s="30">
        <v>1</v>
      </c>
      <c r="D330" s="47">
        <v>3</v>
      </c>
      <c r="E330" s="47">
        <v>1</v>
      </c>
      <c r="F330" s="40">
        <v>1</v>
      </c>
      <c r="G330" s="58" t="s">
        <v>321</v>
      </c>
      <c r="H330" s="317" t="s">
        <v>519</v>
      </c>
      <c r="I330" s="132"/>
      <c r="J330" s="132"/>
      <c r="K330" s="132"/>
      <c r="L330" s="137"/>
      <c r="M330" s="3"/>
      <c r="N330" s="3"/>
      <c r="O330" s="3"/>
      <c r="P330" s="3"/>
      <c r="Q330" s="3"/>
    </row>
    <row r="331" spans="1:17" ht="26.25" customHeight="1">
      <c r="A331" s="30">
        <v>3</v>
      </c>
      <c r="B331" s="58">
        <v>3</v>
      </c>
      <c r="C331" s="30">
        <v>1</v>
      </c>
      <c r="D331" s="47">
        <v>3</v>
      </c>
      <c r="E331" s="47">
        <v>1</v>
      </c>
      <c r="F331" s="40">
        <v>2</v>
      </c>
      <c r="G331" s="58" t="s">
        <v>322</v>
      </c>
      <c r="H331" s="322" t="s">
        <v>520</v>
      </c>
      <c r="I331" s="117"/>
      <c r="J331" s="117"/>
      <c r="K331" s="117"/>
      <c r="L331" s="117"/>
      <c r="M331" s="3"/>
      <c r="N331" s="3"/>
      <c r="O331" s="3"/>
      <c r="P331" s="3"/>
      <c r="Q331" s="3"/>
    </row>
    <row r="332" spans="1:17" ht="22.5">
      <c r="A332" s="30">
        <v>3</v>
      </c>
      <c r="B332" s="58">
        <v>3</v>
      </c>
      <c r="C332" s="30">
        <v>1</v>
      </c>
      <c r="D332" s="47">
        <v>4</v>
      </c>
      <c r="E332" s="47"/>
      <c r="F332" s="40"/>
      <c r="G332" s="58" t="s">
        <v>323</v>
      </c>
      <c r="H332" s="317" t="s">
        <v>521</v>
      </c>
      <c r="I332" s="127">
        <f>I333</f>
        <v>0</v>
      </c>
      <c r="J332" s="157">
        <f>J333</f>
        <v>0</v>
      </c>
      <c r="K332" s="128">
        <f>K333</f>
        <v>0</v>
      </c>
      <c r="L332" s="129">
        <f>L333</f>
        <v>0</v>
      </c>
      <c r="M332" s="3"/>
      <c r="N332" s="3"/>
      <c r="O332" s="3"/>
      <c r="P332" s="3"/>
      <c r="Q332" s="3"/>
    </row>
    <row r="333" spans="1:17" ht="25.5" customHeight="1">
      <c r="A333" s="31">
        <v>3</v>
      </c>
      <c r="B333" s="30">
        <v>3</v>
      </c>
      <c r="C333" s="47">
        <v>1</v>
      </c>
      <c r="D333" s="47">
        <v>4</v>
      </c>
      <c r="E333" s="47">
        <v>1</v>
      </c>
      <c r="F333" s="40"/>
      <c r="G333" s="58" t="s">
        <v>323</v>
      </c>
      <c r="H333" s="322" t="s">
        <v>522</v>
      </c>
      <c r="I333" s="127">
        <f>SUM(I334:I335)</f>
        <v>0</v>
      </c>
      <c r="J333" s="127">
        <f>SUM(J334:J335)</f>
        <v>0</v>
      </c>
      <c r="K333" s="127">
        <f>SUM(K334:K335)</f>
        <v>0</v>
      </c>
      <c r="L333" s="127">
        <f>SUM(L334:L335)</f>
        <v>0</v>
      </c>
      <c r="M333" s="3"/>
      <c r="N333" s="3"/>
      <c r="O333" s="3"/>
      <c r="P333" s="3"/>
      <c r="Q333" s="3"/>
    </row>
    <row r="334" spans="1:17" ht="22.5">
      <c r="A334" s="31">
        <v>3</v>
      </c>
      <c r="B334" s="30">
        <v>3</v>
      </c>
      <c r="C334" s="47">
        <v>1</v>
      </c>
      <c r="D334" s="47">
        <v>4</v>
      </c>
      <c r="E334" s="47">
        <v>1</v>
      </c>
      <c r="F334" s="40">
        <v>1</v>
      </c>
      <c r="G334" s="58" t="s">
        <v>324</v>
      </c>
      <c r="H334" s="317" t="s">
        <v>523</v>
      </c>
      <c r="I334" s="116"/>
      <c r="J334" s="117"/>
      <c r="K334" s="117"/>
      <c r="L334" s="116"/>
      <c r="M334" s="3"/>
      <c r="N334" s="3"/>
      <c r="O334" s="3"/>
      <c r="P334" s="3"/>
      <c r="Q334" s="3"/>
    </row>
    <row r="335" spans="1:17" ht="29.25" customHeight="1">
      <c r="A335" s="42">
        <v>3</v>
      </c>
      <c r="B335" s="48">
        <v>3</v>
      </c>
      <c r="C335" s="48">
        <v>1</v>
      </c>
      <c r="D335" s="48">
        <v>4</v>
      </c>
      <c r="E335" s="48">
        <v>1</v>
      </c>
      <c r="F335" s="36">
        <v>2</v>
      </c>
      <c r="G335" s="48" t="s">
        <v>325</v>
      </c>
      <c r="H335" s="322" t="s">
        <v>524</v>
      </c>
      <c r="I335" s="117"/>
      <c r="J335" s="132"/>
      <c r="K335" s="132"/>
      <c r="L335" s="137"/>
      <c r="M335" s="3"/>
      <c r="N335" s="3"/>
      <c r="O335" s="3"/>
      <c r="P335" s="3"/>
      <c r="Q335" s="3"/>
    </row>
    <row r="336" spans="1:17" ht="27" customHeight="1">
      <c r="A336" s="30">
        <v>3</v>
      </c>
      <c r="B336" s="47">
        <v>3</v>
      </c>
      <c r="C336" s="47">
        <v>1</v>
      </c>
      <c r="D336" s="47">
        <v>5</v>
      </c>
      <c r="E336" s="47"/>
      <c r="F336" s="40"/>
      <c r="G336" s="58" t="s">
        <v>326</v>
      </c>
      <c r="H336" s="317" t="s">
        <v>525</v>
      </c>
      <c r="I336" s="125">
        <f t="shared" ref="I336:L337" si="27">I337</f>
        <v>0</v>
      </c>
      <c r="J336" s="157">
        <f t="shared" si="27"/>
        <v>0</v>
      </c>
      <c r="K336" s="129">
        <f t="shared" si="27"/>
        <v>0</v>
      </c>
      <c r="L336" s="129">
        <f t="shared" si="27"/>
        <v>0</v>
      </c>
      <c r="M336" s="3"/>
      <c r="N336" s="3"/>
      <c r="O336" s="3"/>
      <c r="P336" s="3"/>
      <c r="Q336" s="3"/>
    </row>
    <row r="337" spans="1:17" ht="27" customHeight="1">
      <c r="A337" s="46">
        <v>3</v>
      </c>
      <c r="B337" s="66">
        <v>3</v>
      </c>
      <c r="C337" s="66">
        <v>1</v>
      </c>
      <c r="D337" s="66">
        <v>5</v>
      </c>
      <c r="E337" s="66">
        <v>1</v>
      </c>
      <c r="F337" s="71"/>
      <c r="G337" s="58" t="s">
        <v>326</v>
      </c>
      <c r="H337" s="322" t="s">
        <v>526</v>
      </c>
      <c r="I337" s="129">
        <f t="shared" si="27"/>
        <v>0</v>
      </c>
      <c r="J337" s="158">
        <f t="shared" si="27"/>
        <v>0</v>
      </c>
      <c r="K337" s="125">
        <f t="shared" si="27"/>
        <v>0</v>
      </c>
      <c r="L337" s="125">
        <f t="shared" si="27"/>
        <v>0</v>
      </c>
      <c r="M337" s="3"/>
      <c r="N337" s="3"/>
      <c r="O337" s="3"/>
      <c r="P337" s="3"/>
      <c r="Q337" s="3"/>
    </row>
    <row r="338" spans="1:17" ht="25.5" customHeight="1">
      <c r="A338" s="30">
        <v>3</v>
      </c>
      <c r="B338" s="47">
        <v>3</v>
      </c>
      <c r="C338" s="47">
        <v>1</v>
      </c>
      <c r="D338" s="47">
        <v>5</v>
      </c>
      <c r="E338" s="47">
        <v>1</v>
      </c>
      <c r="F338" s="40">
        <v>1</v>
      </c>
      <c r="G338" s="58" t="s">
        <v>326</v>
      </c>
      <c r="H338" s="317" t="s">
        <v>527</v>
      </c>
      <c r="I338" s="117"/>
      <c r="J338" s="132"/>
      <c r="K338" s="132"/>
      <c r="L338" s="137"/>
      <c r="M338" s="3"/>
      <c r="N338" s="3"/>
      <c r="O338" s="3"/>
      <c r="P338" s="3"/>
      <c r="Q338" s="3"/>
    </row>
    <row r="339" spans="1:17" ht="18.75" customHeight="1">
      <c r="A339" s="30">
        <v>3</v>
      </c>
      <c r="B339" s="47">
        <v>3</v>
      </c>
      <c r="C339" s="47">
        <v>1</v>
      </c>
      <c r="D339" s="47">
        <v>6</v>
      </c>
      <c r="E339" s="47"/>
      <c r="F339" s="40"/>
      <c r="G339" s="58" t="s">
        <v>128</v>
      </c>
      <c r="H339" s="322" t="s">
        <v>528</v>
      </c>
      <c r="I339" s="129">
        <f t="shared" ref="I339:L340" si="28">I340</f>
        <v>0</v>
      </c>
      <c r="J339" s="157">
        <f t="shared" si="28"/>
        <v>0</v>
      </c>
      <c r="K339" s="129">
        <f t="shared" si="28"/>
        <v>0</v>
      </c>
      <c r="L339" s="129">
        <f t="shared" si="28"/>
        <v>0</v>
      </c>
      <c r="M339" s="3"/>
      <c r="N339" s="3"/>
      <c r="O339" s="3"/>
      <c r="P339" s="3"/>
      <c r="Q339" s="3"/>
    </row>
    <row r="340" spans="1:17" ht="19.5" customHeight="1">
      <c r="A340" s="30">
        <v>3</v>
      </c>
      <c r="B340" s="47">
        <v>3</v>
      </c>
      <c r="C340" s="47">
        <v>1</v>
      </c>
      <c r="D340" s="47">
        <v>6</v>
      </c>
      <c r="E340" s="47">
        <v>1</v>
      </c>
      <c r="F340" s="40"/>
      <c r="G340" s="58" t="s">
        <v>128</v>
      </c>
      <c r="H340" s="317" t="s">
        <v>529</v>
      </c>
      <c r="I340" s="127">
        <f t="shared" si="28"/>
        <v>0</v>
      </c>
      <c r="J340" s="157">
        <f t="shared" si="28"/>
        <v>0</v>
      </c>
      <c r="K340" s="129">
        <f t="shared" si="28"/>
        <v>0</v>
      </c>
      <c r="L340" s="129">
        <f t="shared" si="28"/>
        <v>0</v>
      </c>
      <c r="M340" s="3"/>
      <c r="N340" s="3"/>
      <c r="O340" s="3"/>
      <c r="P340" s="3"/>
      <c r="Q340" s="3"/>
    </row>
    <row r="341" spans="1:17" ht="24" customHeight="1">
      <c r="A341" s="30">
        <v>3</v>
      </c>
      <c r="B341" s="47">
        <v>3</v>
      </c>
      <c r="C341" s="47">
        <v>1</v>
      </c>
      <c r="D341" s="47">
        <v>6</v>
      </c>
      <c r="E341" s="47">
        <v>1</v>
      </c>
      <c r="F341" s="40">
        <v>1</v>
      </c>
      <c r="G341" s="58" t="s">
        <v>128</v>
      </c>
      <c r="H341" s="322" t="s">
        <v>530</v>
      </c>
      <c r="I341" s="132"/>
      <c r="J341" s="132"/>
      <c r="K341" s="132"/>
      <c r="L341" s="137"/>
      <c r="M341" s="3"/>
      <c r="N341" s="3"/>
      <c r="O341" s="3"/>
      <c r="P341" s="3"/>
      <c r="Q341" s="3"/>
    </row>
    <row r="342" spans="1:17" ht="25.5" customHeight="1">
      <c r="A342" s="30">
        <v>3</v>
      </c>
      <c r="B342" s="47">
        <v>3</v>
      </c>
      <c r="C342" s="47">
        <v>1</v>
      </c>
      <c r="D342" s="47">
        <v>7</v>
      </c>
      <c r="E342" s="47"/>
      <c r="F342" s="40"/>
      <c r="G342" s="58" t="s">
        <v>327</v>
      </c>
      <c r="H342" s="317" t="s">
        <v>531</v>
      </c>
      <c r="I342" s="127">
        <f>I343</f>
        <v>0</v>
      </c>
      <c r="J342" s="157">
        <f>J343</f>
        <v>0</v>
      </c>
      <c r="K342" s="129">
        <f>K343</f>
        <v>0</v>
      </c>
      <c r="L342" s="129">
        <f>L343</f>
        <v>0</v>
      </c>
      <c r="M342" s="3"/>
      <c r="N342" s="3"/>
      <c r="O342" s="3"/>
      <c r="P342" s="3"/>
      <c r="Q342" s="3"/>
    </row>
    <row r="343" spans="1:17" ht="25.5" customHeight="1">
      <c r="A343" s="30">
        <v>3</v>
      </c>
      <c r="B343" s="47">
        <v>3</v>
      </c>
      <c r="C343" s="47">
        <v>1</v>
      </c>
      <c r="D343" s="47">
        <v>7</v>
      </c>
      <c r="E343" s="47">
        <v>1</v>
      </c>
      <c r="F343" s="40"/>
      <c r="G343" s="58" t="s">
        <v>327</v>
      </c>
      <c r="H343" s="322" t="s">
        <v>532</v>
      </c>
      <c r="I343" s="127">
        <f>I344+I345</f>
        <v>0</v>
      </c>
      <c r="J343" s="127">
        <f>J344+J345</f>
        <v>0</v>
      </c>
      <c r="K343" s="127">
        <f>K344+K345</f>
        <v>0</v>
      </c>
      <c r="L343" s="127">
        <f>L344+L345</f>
        <v>0</v>
      </c>
      <c r="M343" s="3"/>
      <c r="N343" s="3"/>
      <c r="O343" s="3"/>
      <c r="P343" s="3"/>
      <c r="Q343" s="3"/>
    </row>
    <row r="344" spans="1:17" ht="29.25" customHeight="1">
      <c r="A344" s="30">
        <v>3</v>
      </c>
      <c r="B344" s="47">
        <v>3</v>
      </c>
      <c r="C344" s="47">
        <v>1</v>
      </c>
      <c r="D344" s="47">
        <v>7</v>
      </c>
      <c r="E344" s="47">
        <v>1</v>
      </c>
      <c r="F344" s="40">
        <v>1</v>
      </c>
      <c r="G344" s="224" t="s">
        <v>328</v>
      </c>
      <c r="H344" s="317" t="s">
        <v>533</v>
      </c>
      <c r="I344" s="132"/>
      <c r="J344" s="132"/>
      <c r="K344" s="132"/>
      <c r="L344" s="137"/>
      <c r="M344" s="3"/>
      <c r="N344" s="3"/>
      <c r="O344" s="3"/>
      <c r="P344" s="3"/>
      <c r="Q344" s="3"/>
    </row>
    <row r="345" spans="1:17" ht="27.75" customHeight="1">
      <c r="A345" s="30">
        <v>3</v>
      </c>
      <c r="B345" s="47">
        <v>3</v>
      </c>
      <c r="C345" s="47">
        <v>1</v>
      </c>
      <c r="D345" s="47">
        <v>7</v>
      </c>
      <c r="E345" s="47">
        <v>1</v>
      </c>
      <c r="F345" s="40">
        <v>2</v>
      </c>
      <c r="G345" s="224" t="s">
        <v>329</v>
      </c>
      <c r="H345" s="322" t="s">
        <v>534</v>
      </c>
      <c r="I345" s="117"/>
      <c r="J345" s="117"/>
      <c r="K345" s="117"/>
      <c r="L345" s="117"/>
      <c r="M345" s="3"/>
      <c r="N345" s="3"/>
      <c r="O345" s="3"/>
      <c r="P345" s="3"/>
      <c r="Q345" s="3"/>
    </row>
    <row r="346" spans="1:17" ht="38.25" customHeight="1">
      <c r="A346" s="30">
        <v>3</v>
      </c>
      <c r="B346" s="47">
        <v>3</v>
      </c>
      <c r="C346" s="47">
        <v>2</v>
      </c>
      <c r="D346" s="47"/>
      <c r="E346" s="47"/>
      <c r="F346" s="40"/>
      <c r="G346" s="224" t="s">
        <v>330</v>
      </c>
      <c r="H346" s="317" t="s">
        <v>535</v>
      </c>
      <c r="I346" s="127">
        <f>SUM(I347+I358+I362+I367+I371+I374+I377)</f>
        <v>0</v>
      </c>
      <c r="J346" s="157">
        <f>SUM(J347+J358+J362+J367+J371+J374+J377)</f>
        <v>0</v>
      </c>
      <c r="K346" s="129">
        <f>SUM(K347+K358+K362+K367+K371+K374+K377)</f>
        <v>0</v>
      </c>
      <c r="L346" s="129">
        <f>SUM(L347+L358+L362+L367+L371+L374+L377)</f>
        <v>0</v>
      </c>
      <c r="M346" s="3"/>
      <c r="N346" s="3"/>
      <c r="O346" s="3"/>
      <c r="P346" s="3"/>
      <c r="Q346" s="3"/>
    </row>
    <row r="347" spans="1:17" ht="27" customHeight="1">
      <c r="A347" s="30">
        <v>3</v>
      </c>
      <c r="B347" s="47">
        <v>3</v>
      </c>
      <c r="C347" s="47">
        <v>2</v>
      </c>
      <c r="D347" s="47">
        <v>1</v>
      </c>
      <c r="E347" s="47"/>
      <c r="F347" s="40"/>
      <c r="G347" s="58" t="s">
        <v>331</v>
      </c>
      <c r="H347" s="322" t="s">
        <v>536</v>
      </c>
      <c r="I347" s="127">
        <f>I348</f>
        <v>0</v>
      </c>
      <c r="J347" s="157">
        <f>J348</f>
        <v>0</v>
      </c>
      <c r="K347" s="129">
        <f>K348</f>
        <v>0</v>
      </c>
      <c r="L347" s="129">
        <f>L348</f>
        <v>0</v>
      </c>
      <c r="M347" s="3"/>
      <c r="N347" s="3"/>
      <c r="O347" s="3"/>
      <c r="P347" s="3"/>
      <c r="Q347" s="3"/>
    </row>
    <row r="348" spans="1:17" ht="25.5">
      <c r="A348" s="31">
        <v>3</v>
      </c>
      <c r="B348" s="30">
        <v>3</v>
      </c>
      <c r="C348" s="47">
        <v>2</v>
      </c>
      <c r="D348" s="58">
        <v>1</v>
      </c>
      <c r="E348" s="30">
        <v>1</v>
      </c>
      <c r="F348" s="40"/>
      <c r="G348" s="58" t="s">
        <v>331</v>
      </c>
      <c r="H348" s="317" t="s">
        <v>537</v>
      </c>
      <c r="I348" s="127">
        <f>SUM(I349:I351)</f>
        <v>0</v>
      </c>
      <c r="J348" s="157">
        <f>SUM(J349:J351)</f>
        <v>0</v>
      </c>
      <c r="K348" s="129">
        <f>SUM(K349:K351)</f>
        <v>0</v>
      </c>
      <c r="L348" s="129">
        <f>SUM(L349:L351)</f>
        <v>0</v>
      </c>
      <c r="M348" s="3"/>
      <c r="N348" s="3"/>
      <c r="O348" s="3"/>
      <c r="P348" s="3"/>
      <c r="Q348" s="3"/>
    </row>
    <row r="349" spans="1:17" ht="22.5" customHeight="1">
      <c r="A349" s="31">
        <v>3</v>
      </c>
      <c r="B349" s="30">
        <v>3</v>
      </c>
      <c r="C349" s="47">
        <v>2</v>
      </c>
      <c r="D349" s="58">
        <v>1</v>
      </c>
      <c r="E349" s="30">
        <v>1</v>
      </c>
      <c r="F349" s="40">
        <v>1</v>
      </c>
      <c r="G349" s="58" t="s">
        <v>13</v>
      </c>
      <c r="H349" s="322" t="s">
        <v>538</v>
      </c>
      <c r="I349" s="117"/>
      <c r="J349" s="117"/>
      <c r="K349" s="117"/>
      <c r="L349" s="117"/>
      <c r="M349" s="3"/>
      <c r="N349" s="3"/>
      <c r="O349" s="3"/>
      <c r="P349" s="3"/>
      <c r="Q349" s="3"/>
    </row>
    <row r="350" spans="1:17" ht="26.25" customHeight="1">
      <c r="A350" s="297">
        <v>3</v>
      </c>
      <c r="B350" s="298">
        <v>3</v>
      </c>
      <c r="C350" s="299">
        <v>2</v>
      </c>
      <c r="D350" s="304">
        <v>1</v>
      </c>
      <c r="E350" s="298">
        <v>1</v>
      </c>
      <c r="F350" s="300">
        <v>2</v>
      </c>
      <c r="G350" s="304" t="s">
        <v>83</v>
      </c>
      <c r="H350" s="317" t="s">
        <v>539</v>
      </c>
      <c r="I350" s="117"/>
      <c r="J350" s="117"/>
      <c r="K350" s="117"/>
      <c r="L350" s="117"/>
      <c r="M350" s="3"/>
      <c r="N350" s="3"/>
      <c r="O350" s="3"/>
      <c r="P350" s="3"/>
      <c r="Q350" s="3"/>
    </row>
    <row r="351" spans="1:17" ht="21.75">
      <c r="A351" s="302">
        <v>3</v>
      </c>
      <c r="B351" s="302">
        <v>3</v>
      </c>
      <c r="C351" s="265">
        <v>2</v>
      </c>
      <c r="D351" s="294">
        <v>1</v>
      </c>
      <c r="E351" s="265">
        <v>1</v>
      </c>
      <c r="F351" s="264">
        <v>3</v>
      </c>
      <c r="G351" s="294" t="s">
        <v>126</v>
      </c>
      <c r="H351" s="322" t="s">
        <v>540</v>
      </c>
      <c r="I351" s="117"/>
      <c r="J351" s="117"/>
      <c r="K351" s="117"/>
      <c r="L351" s="117"/>
      <c r="M351" s="3"/>
      <c r="N351" s="3"/>
      <c r="O351" s="3"/>
      <c r="P351" s="3"/>
      <c r="Q351" s="3"/>
    </row>
    <row r="352" spans="1:17">
      <c r="A352" s="41">
        <v>3</v>
      </c>
      <c r="B352" s="45">
        <v>3</v>
      </c>
      <c r="C352" s="52">
        <v>2</v>
      </c>
      <c r="D352" s="62">
        <v>1</v>
      </c>
      <c r="E352" s="45">
        <v>2</v>
      </c>
      <c r="F352" s="69"/>
      <c r="G352" s="278" t="s">
        <v>297</v>
      </c>
      <c r="H352" s="323">
        <v>301</v>
      </c>
      <c r="I352" s="121"/>
      <c r="J352" s="305"/>
      <c r="K352" s="121"/>
      <c r="L352" s="121"/>
      <c r="M352" s="3"/>
      <c r="N352" s="3"/>
      <c r="O352" s="3"/>
      <c r="P352" s="3"/>
      <c r="Q352" s="3"/>
    </row>
    <row r="353" spans="1:17">
      <c r="A353" s="41">
        <v>3</v>
      </c>
      <c r="B353" s="45">
        <v>3</v>
      </c>
      <c r="C353" s="52">
        <v>2</v>
      </c>
      <c r="D353" s="62">
        <v>1</v>
      </c>
      <c r="E353" s="45">
        <v>2</v>
      </c>
      <c r="F353" s="69">
        <v>1</v>
      </c>
      <c r="G353" s="278" t="s">
        <v>274</v>
      </c>
      <c r="H353" s="323">
        <v>302</v>
      </c>
      <c r="I353" s="121"/>
      <c r="J353" s="305"/>
      <c r="K353" s="121"/>
      <c r="L353" s="121"/>
      <c r="M353" s="3"/>
      <c r="N353" s="3"/>
      <c r="O353" s="3"/>
      <c r="P353" s="3"/>
      <c r="Q353" s="3"/>
    </row>
    <row r="354" spans="1:17">
      <c r="A354" s="41">
        <v>3</v>
      </c>
      <c r="B354" s="45">
        <v>3</v>
      </c>
      <c r="C354" s="52">
        <v>2</v>
      </c>
      <c r="D354" s="62">
        <v>1</v>
      </c>
      <c r="E354" s="45">
        <v>2</v>
      </c>
      <c r="F354" s="69">
        <v>2</v>
      </c>
      <c r="G354" s="278" t="s">
        <v>275</v>
      </c>
      <c r="H354" s="323">
        <v>303</v>
      </c>
      <c r="I354" s="121"/>
      <c r="J354" s="305"/>
      <c r="K354" s="121"/>
      <c r="L354" s="121"/>
      <c r="M354" s="3"/>
      <c r="N354" s="3"/>
      <c r="O354" s="3"/>
      <c r="P354" s="3"/>
      <c r="Q354" s="3"/>
    </row>
    <row r="355" spans="1:17">
      <c r="A355" s="41">
        <v>3</v>
      </c>
      <c r="B355" s="45">
        <v>3</v>
      </c>
      <c r="C355" s="52">
        <v>2</v>
      </c>
      <c r="D355" s="62">
        <v>1</v>
      </c>
      <c r="E355" s="45">
        <v>3</v>
      </c>
      <c r="F355" s="69"/>
      <c r="G355" s="278" t="s">
        <v>278</v>
      </c>
      <c r="H355" s="323">
        <v>304</v>
      </c>
      <c r="I355" s="121"/>
      <c r="J355" s="305"/>
      <c r="K355" s="121"/>
      <c r="L355" s="121"/>
      <c r="M355" s="3"/>
      <c r="N355" s="3"/>
      <c r="O355" s="3"/>
      <c r="P355" s="3"/>
      <c r="Q355" s="3"/>
    </row>
    <row r="356" spans="1:17">
      <c r="A356" s="41">
        <v>3</v>
      </c>
      <c r="B356" s="45">
        <v>3</v>
      </c>
      <c r="C356" s="52">
        <v>2</v>
      </c>
      <c r="D356" s="62">
        <v>1</v>
      </c>
      <c r="E356" s="45">
        <v>3</v>
      </c>
      <c r="F356" s="69">
        <v>1</v>
      </c>
      <c r="G356" s="278" t="s">
        <v>276</v>
      </c>
      <c r="H356" s="323">
        <v>305</v>
      </c>
      <c r="I356" s="121"/>
      <c r="J356" s="305"/>
      <c r="K356" s="121"/>
      <c r="L356" s="121"/>
      <c r="M356" s="3"/>
      <c r="N356" s="3"/>
      <c r="O356" s="3"/>
      <c r="P356" s="3"/>
      <c r="Q356" s="3"/>
    </row>
    <row r="357" spans="1:17">
      <c r="A357" s="41">
        <v>3</v>
      </c>
      <c r="B357" s="45">
        <v>3</v>
      </c>
      <c r="C357" s="52">
        <v>2</v>
      </c>
      <c r="D357" s="62">
        <v>1</v>
      </c>
      <c r="E357" s="45">
        <v>3</v>
      </c>
      <c r="F357" s="69">
        <v>2</v>
      </c>
      <c r="G357" s="278" t="s">
        <v>298</v>
      </c>
      <c r="H357" s="323">
        <v>306</v>
      </c>
      <c r="I357" s="121"/>
      <c r="J357" s="305"/>
      <c r="K357" s="121"/>
      <c r="L357" s="121"/>
      <c r="M357" s="3"/>
      <c r="N357" s="3"/>
      <c r="O357" s="3"/>
      <c r="P357" s="3"/>
      <c r="Q357" s="3"/>
    </row>
    <row r="358" spans="1:17" ht="25.5">
      <c r="A358" s="34">
        <v>3</v>
      </c>
      <c r="B358" s="34">
        <v>3</v>
      </c>
      <c r="C358" s="65">
        <v>2</v>
      </c>
      <c r="D358" s="67">
        <v>2</v>
      </c>
      <c r="E358" s="65"/>
      <c r="F358" s="71"/>
      <c r="G358" s="67" t="s">
        <v>316</v>
      </c>
      <c r="H358" s="317" t="s">
        <v>541</v>
      </c>
      <c r="I358" s="149">
        <f>I359</f>
        <v>0</v>
      </c>
      <c r="J358" s="159">
        <f>J359</f>
        <v>0</v>
      </c>
      <c r="K358" s="151">
        <f>K359</f>
        <v>0</v>
      </c>
      <c r="L358" s="151">
        <f>L359</f>
        <v>0</v>
      </c>
      <c r="M358" s="3"/>
      <c r="N358" s="3"/>
      <c r="O358" s="3"/>
      <c r="P358" s="3"/>
      <c r="Q358" s="3"/>
    </row>
    <row r="359" spans="1:17" ht="25.5">
      <c r="A359" s="31">
        <v>3</v>
      </c>
      <c r="B359" s="31">
        <v>3</v>
      </c>
      <c r="C359" s="30">
        <v>2</v>
      </c>
      <c r="D359" s="58">
        <v>2</v>
      </c>
      <c r="E359" s="30">
        <v>1</v>
      </c>
      <c r="F359" s="40"/>
      <c r="G359" s="67" t="s">
        <v>316</v>
      </c>
      <c r="H359" s="322" t="s">
        <v>542</v>
      </c>
      <c r="I359" s="127">
        <f>SUM(I360:I361)</f>
        <v>0</v>
      </c>
      <c r="J359" s="128">
        <f>SUM(J360:J361)</f>
        <v>0</v>
      </c>
      <c r="K359" s="129">
        <f>SUM(K360:K361)</f>
        <v>0</v>
      </c>
      <c r="L359" s="129">
        <f>SUM(L360:L361)</f>
        <v>0</v>
      </c>
      <c r="M359" s="3"/>
      <c r="N359" s="3"/>
      <c r="O359" s="3"/>
      <c r="P359" s="3"/>
      <c r="Q359" s="3"/>
    </row>
    <row r="360" spans="1:17" ht="25.5">
      <c r="A360" s="31">
        <v>3</v>
      </c>
      <c r="B360" s="31">
        <v>3</v>
      </c>
      <c r="C360" s="30">
        <v>2</v>
      </c>
      <c r="D360" s="58">
        <v>2</v>
      </c>
      <c r="E360" s="31">
        <v>1</v>
      </c>
      <c r="F360" s="29">
        <v>1</v>
      </c>
      <c r="G360" s="58" t="s">
        <v>332</v>
      </c>
      <c r="H360" s="317" t="s">
        <v>543</v>
      </c>
      <c r="I360" s="117"/>
      <c r="J360" s="117"/>
      <c r="K360" s="117"/>
      <c r="L360" s="117"/>
      <c r="M360" s="3"/>
      <c r="N360" s="3"/>
      <c r="O360" s="3"/>
      <c r="P360" s="3"/>
      <c r="Q360" s="3"/>
    </row>
    <row r="361" spans="1:17" ht="22.5">
      <c r="A361" s="34">
        <v>3</v>
      </c>
      <c r="B361" s="34">
        <v>3</v>
      </c>
      <c r="C361" s="43">
        <v>2</v>
      </c>
      <c r="D361" s="50">
        <v>2</v>
      </c>
      <c r="E361" s="60">
        <v>1</v>
      </c>
      <c r="F361" s="28">
        <v>2</v>
      </c>
      <c r="G361" s="60" t="s">
        <v>333</v>
      </c>
      <c r="H361" s="322" t="s">
        <v>544</v>
      </c>
      <c r="I361" s="117"/>
      <c r="J361" s="117"/>
      <c r="K361" s="117"/>
      <c r="L361" s="117"/>
      <c r="M361" s="3"/>
      <c r="N361" s="3"/>
      <c r="O361" s="3"/>
      <c r="P361" s="3"/>
      <c r="Q361" s="3"/>
    </row>
    <row r="362" spans="1:17" ht="23.25" customHeight="1">
      <c r="A362" s="31">
        <v>3</v>
      </c>
      <c r="B362" s="31">
        <v>3</v>
      </c>
      <c r="C362" s="30">
        <v>2</v>
      </c>
      <c r="D362" s="47">
        <v>3</v>
      </c>
      <c r="E362" s="58"/>
      <c r="F362" s="29"/>
      <c r="G362" s="58" t="s">
        <v>334</v>
      </c>
      <c r="H362" s="317" t="s">
        <v>545</v>
      </c>
      <c r="I362" s="127">
        <f>I364</f>
        <v>0</v>
      </c>
      <c r="J362" s="128">
        <f>J364</f>
        <v>0</v>
      </c>
      <c r="K362" s="128">
        <f>K364</f>
        <v>0</v>
      </c>
      <c r="L362" s="129">
        <f>L364</f>
        <v>0</v>
      </c>
      <c r="M362" s="3"/>
      <c r="N362" s="3"/>
      <c r="O362" s="3"/>
      <c r="P362" s="3"/>
      <c r="Q362" s="3"/>
    </row>
    <row r="363" spans="1:17" ht="15" customHeight="1">
      <c r="A363" s="394">
        <v>1</v>
      </c>
      <c r="B363" s="392"/>
      <c r="C363" s="392"/>
      <c r="D363" s="392"/>
      <c r="E363" s="392"/>
      <c r="F363" s="393"/>
      <c r="G363" s="216">
        <v>2</v>
      </c>
      <c r="H363" s="200">
        <v>3</v>
      </c>
      <c r="I363" s="215">
        <v>4</v>
      </c>
      <c r="J363" s="221">
        <v>5</v>
      </c>
      <c r="K363" s="217">
        <v>6</v>
      </c>
      <c r="L363" s="217">
        <v>7</v>
      </c>
      <c r="M363" s="3"/>
      <c r="N363" s="3"/>
      <c r="O363" s="3"/>
      <c r="P363" s="3"/>
      <c r="Q363" s="3"/>
    </row>
    <row r="364" spans="1:17" ht="21" customHeight="1">
      <c r="A364" s="31">
        <v>3</v>
      </c>
      <c r="B364" s="31">
        <v>3</v>
      </c>
      <c r="C364" s="30">
        <v>2</v>
      </c>
      <c r="D364" s="47">
        <v>3</v>
      </c>
      <c r="E364" s="58">
        <v>1</v>
      </c>
      <c r="F364" s="29"/>
      <c r="G364" s="58" t="s">
        <v>334</v>
      </c>
      <c r="H364" s="322" t="s">
        <v>546</v>
      </c>
      <c r="I364" s="127">
        <f>I365+I366</f>
        <v>0</v>
      </c>
      <c r="J364" s="127">
        <f>J365+J366</f>
        <v>0</v>
      </c>
      <c r="K364" s="127">
        <f>K365+K366</f>
        <v>0</v>
      </c>
      <c r="L364" s="127">
        <f>L365+L366</f>
        <v>0</v>
      </c>
      <c r="M364" s="3"/>
      <c r="N364" s="3"/>
      <c r="O364" s="3"/>
      <c r="P364" s="3"/>
      <c r="Q364" s="3"/>
    </row>
    <row r="365" spans="1:17" ht="28.5" customHeight="1">
      <c r="A365" s="31">
        <v>3</v>
      </c>
      <c r="B365" s="31">
        <v>3</v>
      </c>
      <c r="C365" s="30">
        <v>2</v>
      </c>
      <c r="D365" s="47">
        <v>3</v>
      </c>
      <c r="E365" s="58">
        <v>1</v>
      </c>
      <c r="F365" s="29">
        <v>1</v>
      </c>
      <c r="G365" s="58" t="s">
        <v>335</v>
      </c>
      <c r="H365" s="317" t="s">
        <v>547</v>
      </c>
      <c r="I365" s="132"/>
      <c r="J365" s="132"/>
      <c r="K365" s="132"/>
      <c r="L365" s="137"/>
      <c r="M365" s="3"/>
      <c r="N365" s="3"/>
      <c r="O365" s="3"/>
      <c r="P365" s="3"/>
      <c r="Q365" s="3"/>
    </row>
    <row r="366" spans="1:17" ht="27.75" customHeight="1">
      <c r="A366" s="31">
        <v>3</v>
      </c>
      <c r="B366" s="31">
        <v>3</v>
      </c>
      <c r="C366" s="30">
        <v>2</v>
      </c>
      <c r="D366" s="47">
        <v>3</v>
      </c>
      <c r="E366" s="58">
        <v>1</v>
      </c>
      <c r="F366" s="29">
        <v>2</v>
      </c>
      <c r="G366" s="58" t="s">
        <v>322</v>
      </c>
      <c r="H366" s="322" t="s">
        <v>548</v>
      </c>
      <c r="I366" s="117"/>
      <c r="J366" s="117"/>
      <c r="K366" s="117"/>
      <c r="L366" s="117"/>
      <c r="M366" s="3"/>
      <c r="N366" s="3"/>
      <c r="O366" s="3"/>
      <c r="P366" s="3"/>
      <c r="Q366" s="3"/>
    </row>
    <row r="367" spans="1:17" ht="21.75">
      <c r="A367" s="31">
        <v>3</v>
      </c>
      <c r="B367" s="31">
        <v>3</v>
      </c>
      <c r="C367" s="30">
        <v>2</v>
      </c>
      <c r="D367" s="47">
        <v>4</v>
      </c>
      <c r="E367" s="47"/>
      <c r="F367" s="40"/>
      <c r="G367" s="47" t="s">
        <v>323</v>
      </c>
      <c r="H367" s="309" t="s">
        <v>549</v>
      </c>
      <c r="I367" s="127">
        <f>I368</f>
        <v>0</v>
      </c>
      <c r="J367" s="128">
        <f>J368</f>
        <v>0</v>
      </c>
      <c r="K367" s="128">
        <f>K368</f>
        <v>0</v>
      </c>
      <c r="L367" s="129">
        <f>L368</f>
        <v>0</v>
      </c>
      <c r="M367" s="3"/>
      <c r="N367" s="3"/>
      <c r="O367" s="3"/>
      <c r="P367" s="3"/>
      <c r="Q367" s="3"/>
    </row>
    <row r="368" spans="1:17" ht="22.5">
      <c r="A368" s="64">
        <v>3</v>
      </c>
      <c r="B368" s="64">
        <v>3</v>
      </c>
      <c r="C368" s="46">
        <v>2</v>
      </c>
      <c r="D368" s="53">
        <v>4</v>
      </c>
      <c r="E368" s="53">
        <v>1</v>
      </c>
      <c r="F368" s="33"/>
      <c r="G368" s="47" t="s">
        <v>323</v>
      </c>
      <c r="H368" s="324" t="s">
        <v>550</v>
      </c>
      <c r="I368" s="123">
        <f>SUM(I369:I370)</f>
        <v>0</v>
      </c>
      <c r="J368" s="124">
        <f>SUM(J369:J370)</f>
        <v>0</v>
      </c>
      <c r="K368" s="124">
        <f>SUM(K369:K370)</f>
        <v>0</v>
      </c>
      <c r="L368" s="125">
        <f>SUM(L369:L370)</f>
        <v>0</v>
      </c>
      <c r="M368" s="3"/>
      <c r="N368" s="3"/>
      <c r="O368" s="3"/>
      <c r="P368" s="3"/>
      <c r="Q368" s="3"/>
    </row>
    <row r="369" spans="1:17" ht="24.75" customHeight="1">
      <c r="A369" s="31">
        <v>3</v>
      </c>
      <c r="B369" s="31">
        <v>3</v>
      </c>
      <c r="C369" s="30">
        <v>2</v>
      </c>
      <c r="D369" s="47">
        <v>4</v>
      </c>
      <c r="E369" s="47">
        <v>1</v>
      </c>
      <c r="F369" s="40">
        <v>1</v>
      </c>
      <c r="G369" s="47" t="s">
        <v>336</v>
      </c>
      <c r="H369" s="309" t="s">
        <v>551</v>
      </c>
      <c r="I369" s="117"/>
      <c r="J369" s="117"/>
      <c r="K369" s="117"/>
      <c r="L369" s="117"/>
      <c r="M369" s="3"/>
      <c r="N369" s="3"/>
      <c r="O369" s="3"/>
      <c r="P369" s="3"/>
      <c r="Q369" s="3"/>
    </row>
    <row r="370" spans="1:17" ht="22.5">
      <c r="A370" s="31">
        <v>3</v>
      </c>
      <c r="B370" s="31">
        <v>3</v>
      </c>
      <c r="C370" s="30">
        <v>2</v>
      </c>
      <c r="D370" s="47">
        <v>4</v>
      </c>
      <c r="E370" s="47">
        <v>1</v>
      </c>
      <c r="F370" s="40">
        <v>2</v>
      </c>
      <c r="G370" s="47" t="s">
        <v>337</v>
      </c>
      <c r="H370" s="324" t="s">
        <v>552</v>
      </c>
      <c r="I370" s="117"/>
      <c r="J370" s="117"/>
      <c r="K370" s="117"/>
      <c r="L370" s="117"/>
      <c r="M370" s="3"/>
      <c r="N370" s="3"/>
      <c r="O370" s="3"/>
      <c r="P370" s="3"/>
      <c r="Q370" s="3"/>
    </row>
    <row r="371" spans="1:17" ht="25.5">
      <c r="A371" s="31">
        <v>3</v>
      </c>
      <c r="B371" s="31">
        <v>3</v>
      </c>
      <c r="C371" s="30">
        <v>2</v>
      </c>
      <c r="D371" s="47">
        <v>5</v>
      </c>
      <c r="E371" s="47"/>
      <c r="F371" s="40"/>
      <c r="G371" s="47" t="s">
        <v>338</v>
      </c>
      <c r="H371" s="309" t="s">
        <v>553</v>
      </c>
      <c r="I371" s="127">
        <f t="shared" ref="I371:L372" si="29">I372</f>
        <v>0</v>
      </c>
      <c r="J371" s="128">
        <f t="shared" si="29"/>
        <v>0</v>
      </c>
      <c r="K371" s="128">
        <f t="shared" si="29"/>
        <v>0</v>
      </c>
      <c r="L371" s="129">
        <f t="shared" si="29"/>
        <v>0</v>
      </c>
      <c r="M371" s="3"/>
      <c r="N371" s="3"/>
      <c r="O371" s="3"/>
      <c r="P371" s="3"/>
      <c r="Q371" s="3"/>
    </row>
    <row r="372" spans="1:17" ht="25.5">
      <c r="A372" s="64">
        <v>3</v>
      </c>
      <c r="B372" s="64">
        <v>3</v>
      </c>
      <c r="C372" s="46">
        <v>2</v>
      </c>
      <c r="D372" s="53">
        <v>5</v>
      </c>
      <c r="E372" s="53">
        <v>1</v>
      </c>
      <c r="F372" s="33"/>
      <c r="G372" s="47" t="s">
        <v>338</v>
      </c>
      <c r="H372" s="324" t="s">
        <v>554</v>
      </c>
      <c r="I372" s="123">
        <f t="shared" si="29"/>
        <v>0</v>
      </c>
      <c r="J372" s="124">
        <f t="shared" si="29"/>
        <v>0</v>
      </c>
      <c r="K372" s="124">
        <f t="shared" si="29"/>
        <v>0</v>
      </c>
      <c r="L372" s="125">
        <f t="shared" si="29"/>
        <v>0</v>
      </c>
      <c r="M372" s="3"/>
      <c r="N372" s="3"/>
      <c r="O372" s="3"/>
      <c r="P372" s="3"/>
      <c r="Q372" s="3"/>
    </row>
    <row r="373" spans="1:17" ht="25.5">
      <c r="A373" s="31">
        <v>3</v>
      </c>
      <c r="B373" s="31">
        <v>3</v>
      </c>
      <c r="C373" s="30">
        <v>2</v>
      </c>
      <c r="D373" s="47">
        <v>5</v>
      </c>
      <c r="E373" s="47">
        <v>1</v>
      </c>
      <c r="F373" s="40">
        <v>1</v>
      </c>
      <c r="G373" s="47" t="s">
        <v>338</v>
      </c>
      <c r="H373" s="309" t="s">
        <v>555</v>
      </c>
      <c r="I373" s="132"/>
      <c r="J373" s="132"/>
      <c r="K373" s="132"/>
      <c r="L373" s="137"/>
      <c r="M373" s="3"/>
      <c r="N373" s="3"/>
      <c r="O373" s="3"/>
      <c r="P373" s="3"/>
      <c r="Q373" s="3"/>
    </row>
    <row r="374" spans="1:17" ht="25.5" customHeight="1">
      <c r="A374" s="31">
        <v>3</v>
      </c>
      <c r="B374" s="31">
        <v>3</v>
      </c>
      <c r="C374" s="30">
        <v>2</v>
      </c>
      <c r="D374" s="47">
        <v>6</v>
      </c>
      <c r="E374" s="47"/>
      <c r="F374" s="40"/>
      <c r="G374" s="47" t="s">
        <v>128</v>
      </c>
      <c r="H374" s="324" t="s">
        <v>556</v>
      </c>
      <c r="I374" s="127">
        <f t="shared" ref="I374:L375" si="30">I375</f>
        <v>0</v>
      </c>
      <c r="J374" s="128">
        <f t="shared" si="30"/>
        <v>0</v>
      </c>
      <c r="K374" s="128">
        <f t="shared" si="30"/>
        <v>0</v>
      </c>
      <c r="L374" s="129">
        <f t="shared" si="30"/>
        <v>0</v>
      </c>
      <c r="M374" s="3"/>
      <c r="N374" s="3"/>
      <c r="O374" s="3"/>
      <c r="P374" s="3"/>
      <c r="Q374" s="3"/>
    </row>
    <row r="375" spans="1:17" ht="22.5" customHeight="1">
      <c r="A375" s="31">
        <v>3</v>
      </c>
      <c r="B375" s="31">
        <v>3</v>
      </c>
      <c r="C375" s="30">
        <v>2</v>
      </c>
      <c r="D375" s="47">
        <v>6</v>
      </c>
      <c r="E375" s="47">
        <v>1</v>
      </c>
      <c r="F375" s="40"/>
      <c r="G375" s="47" t="s">
        <v>128</v>
      </c>
      <c r="H375" s="309" t="s">
        <v>557</v>
      </c>
      <c r="I375" s="127">
        <f t="shared" si="30"/>
        <v>0</v>
      </c>
      <c r="J375" s="128">
        <f t="shared" si="30"/>
        <v>0</v>
      </c>
      <c r="K375" s="128">
        <f t="shared" si="30"/>
        <v>0</v>
      </c>
      <c r="L375" s="129">
        <f t="shared" si="30"/>
        <v>0</v>
      </c>
      <c r="M375" s="3"/>
      <c r="N375" s="3"/>
      <c r="O375" s="3"/>
      <c r="P375" s="3"/>
      <c r="Q375" s="3"/>
    </row>
    <row r="376" spans="1:17" ht="23.25" customHeight="1">
      <c r="A376" s="34">
        <v>3</v>
      </c>
      <c r="B376" s="34">
        <v>3</v>
      </c>
      <c r="C376" s="43">
        <v>2</v>
      </c>
      <c r="D376" s="50">
        <v>6</v>
      </c>
      <c r="E376" s="50">
        <v>1</v>
      </c>
      <c r="F376" s="70">
        <v>1</v>
      </c>
      <c r="G376" s="50" t="s">
        <v>128</v>
      </c>
      <c r="H376" s="324" t="s">
        <v>558</v>
      </c>
      <c r="I376" s="132"/>
      <c r="J376" s="132"/>
      <c r="K376" s="132"/>
      <c r="L376" s="137"/>
      <c r="M376" s="3"/>
      <c r="N376" s="3"/>
      <c r="O376" s="3"/>
      <c r="P376" s="3"/>
      <c r="Q376" s="3"/>
    </row>
    <row r="377" spans="1:17" ht="24.75" customHeight="1">
      <c r="A377" s="31">
        <v>3</v>
      </c>
      <c r="B377" s="31">
        <v>3</v>
      </c>
      <c r="C377" s="30">
        <v>2</v>
      </c>
      <c r="D377" s="47">
        <v>7</v>
      </c>
      <c r="E377" s="47"/>
      <c r="F377" s="40"/>
      <c r="G377" s="47" t="s">
        <v>339</v>
      </c>
      <c r="H377" s="309" t="s">
        <v>559</v>
      </c>
      <c r="I377" s="127">
        <f>I378</f>
        <v>0</v>
      </c>
      <c r="J377" s="128">
        <f t="shared" ref="J377:L378" si="31">J378</f>
        <v>0</v>
      </c>
      <c r="K377" s="128">
        <f t="shared" si="31"/>
        <v>0</v>
      </c>
      <c r="L377" s="129">
        <f t="shared" si="31"/>
        <v>0</v>
      </c>
      <c r="M377" s="3"/>
      <c r="N377" s="3"/>
      <c r="O377" s="3"/>
      <c r="P377" s="3"/>
      <c r="Q377" s="3"/>
    </row>
    <row r="378" spans="1:17" ht="23.25" customHeight="1">
      <c r="A378" s="34">
        <v>3</v>
      </c>
      <c r="B378" s="34">
        <v>3</v>
      </c>
      <c r="C378" s="43">
        <v>2</v>
      </c>
      <c r="D378" s="50">
        <v>7</v>
      </c>
      <c r="E378" s="50">
        <v>1</v>
      </c>
      <c r="F378" s="70"/>
      <c r="G378" s="47" t="s">
        <v>339</v>
      </c>
      <c r="H378" s="324" t="s">
        <v>560</v>
      </c>
      <c r="I378" s="129">
        <f>I379</f>
        <v>0</v>
      </c>
      <c r="J378" s="128">
        <f t="shared" si="31"/>
        <v>0</v>
      </c>
      <c r="K378" s="128">
        <f t="shared" si="31"/>
        <v>0</v>
      </c>
      <c r="L378" s="129">
        <f t="shared" si="31"/>
        <v>0</v>
      </c>
      <c r="M378" s="3"/>
      <c r="N378" s="3"/>
      <c r="O378" s="3"/>
      <c r="P378" s="3"/>
      <c r="Q378" s="3"/>
    </row>
    <row r="379" spans="1:17" ht="28.5" customHeight="1">
      <c r="A379" s="39">
        <v>3</v>
      </c>
      <c r="B379" s="39">
        <v>3</v>
      </c>
      <c r="C379" s="42">
        <v>2</v>
      </c>
      <c r="D379" s="48">
        <v>7</v>
      </c>
      <c r="E379" s="48">
        <v>1</v>
      </c>
      <c r="F379" s="36">
        <v>1</v>
      </c>
      <c r="G379" s="48" t="s">
        <v>340</v>
      </c>
      <c r="H379" s="309" t="s">
        <v>561</v>
      </c>
      <c r="I379" s="132"/>
      <c r="J379" s="132"/>
      <c r="K379" s="132"/>
      <c r="L379" s="137"/>
      <c r="M379" s="3"/>
      <c r="N379" s="3"/>
      <c r="O379" s="3"/>
      <c r="P379" s="3"/>
      <c r="Q379" s="3"/>
    </row>
    <row r="380" spans="1:17" ht="30" customHeight="1">
      <c r="A380" s="259">
        <v>3</v>
      </c>
      <c r="B380" s="259">
        <v>3</v>
      </c>
      <c r="C380" s="79">
        <v>2</v>
      </c>
      <c r="D380" s="90">
        <v>7</v>
      </c>
      <c r="E380" s="90">
        <v>1</v>
      </c>
      <c r="F380" s="88">
        <v>2</v>
      </c>
      <c r="G380" s="90" t="s">
        <v>341</v>
      </c>
      <c r="H380" s="325">
        <v>328</v>
      </c>
      <c r="I380" s="132"/>
      <c r="J380" s="306"/>
      <c r="K380" s="306"/>
      <c r="L380" s="137"/>
      <c r="M380" s="3"/>
      <c r="N380" s="3"/>
      <c r="O380" s="3"/>
      <c r="P380" s="3"/>
      <c r="Q380" s="3"/>
    </row>
    <row r="381" spans="1:17" ht="18.75" customHeight="1">
      <c r="A381" s="98"/>
      <c r="B381" s="98"/>
      <c r="C381" s="99"/>
      <c r="D381" s="80"/>
      <c r="E381" s="100"/>
      <c r="F381" s="101"/>
      <c r="G381" s="237" t="s">
        <v>138</v>
      </c>
      <c r="H381" s="324" t="s">
        <v>562</v>
      </c>
      <c r="I381" s="140">
        <f>SUM(I30+I182)</f>
        <v>0</v>
      </c>
      <c r="J381" s="141">
        <f>SUM(J30+J182)</f>
        <v>0</v>
      </c>
      <c r="K381" s="141">
        <f>SUM(K30+K182)</f>
        <v>0</v>
      </c>
      <c r="L381" s="142">
        <f>SUM(L30+L182)</f>
        <v>0</v>
      </c>
      <c r="M381" s="3"/>
      <c r="N381" s="3"/>
      <c r="O381" s="3"/>
      <c r="P381" s="3"/>
      <c r="Q381" s="3"/>
    </row>
    <row r="382" spans="1:17">
      <c r="B382" s="3"/>
      <c r="C382" s="3"/>
      <c r="D382" s="3"/>
      <c r="E382" s="3"/>
      <c r="F382" s="14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>
      <c r="B383" s="3"/>
      <c r="C383" s="3"/>
      <c r="D383" s="3"/>
      <c r="E383" s="3"/>
      <c r="F383" s="14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>
      <c r="A384" s="9"/>
      <c r="B384" s="97"/>
      <c r="C384" s="97"/>
      <c r="D384" s="184"/>
      <c r="E384" s="184"/>
      <c r="F384" s="184"/>
      <c r="G384" s="185"/>
      <c r="H384" s="27"/>
      <c r="I384" s="3"/>
      <c r="J384" s="3"/>
      <c r="K384" s="82"/>
      <c r="L384" s="82"/>
      <c r="M384" s="3"/>
      <c r="N384" s="3"/>
      <c r="O384" s="3"/>
      <c r="P384" s="3"/>
      <c r="Q384" s="3"/>
    </row>
    <row r="385" spans="1:17" ht="18.75">
      <c r="A385" s="187"/>
      <c r="B385" s="188"/>
      <c r="C385" s="188"/>
      <c r="D385" s="239" t="s">
        <v>174</v>
      </c>
      <c r="E385" s="240"/>
      <c r="F385" s="240"/>
      <c r="G385" s="240"/>
      <c r="H385" s="240"/>
      <c r="I385" s="186" t="s">
        <v>132</v>
      </c>
      <c r="J385" s="3"/>
      <c r="K385" s="395" t="s">
        <v>133</v>
      </c>
      <c r="L385" s="395"/>
      <c r="M385" s="3"/>
      <c r="N385" s="3"/>
      <c r="O385" s="3"/>
      <c r="P385" s="3"/>
      <c r="Q385" s="3"/>
    </row>
    <row r="386" spans="1:17" ht="15.75">
      <c r="B386" s="3"/>
      <c r="C386" s="3"/>
      <c r="D386" s="3"/>
      <c r="E386" s="3"/>
      <c r="F386" s="14"/>
      <c r="G386" s="3"/>
      <c r="H386" s="3"/>
      <c r="I386" s="161"/>
      <c r="J386" s="3"/>
      <c r="K386" s="161"/>
      <c r="L386" s="161"/>
      <c r="M386" s="3"/>
      <c r="N386" s="3"/>
      <c r="O386" s="3"/>
      <c r="P386" s="3"/>
      <c r="Q386" s="3"/>
    </row>
    <row r="387" spans="1:17" ht="15.75">
      <c r="B387" s="3"/>
      <c r="C387" s="3"/>
      <c r="D387" s="82"/>
      <c r="E387" s="82"/>
      <c r="F387" s="242"/>
      <c r="G387" s="82"/>
      <c r="H387" s="3"/>
      <c r="I387" s="161"/>
      <c r="J387" s="3"/>
      <c r="K387" s="243"/>
      <c r="L387" s="243"/>
      <c r="M387" s="3"/>
      <c r="N387" s="3"/>
      <c r="O387" s="3"/>
      <c r="P387" s="3"/>
      <c r="Q387" s="3"/>
    </row>
    <row r="388" spans="1:17" ht="18.75">
      <c r="A388" s="160"/>
      <c r="B388" s="5"/>
      <c r="C388" s="5"/>
      <c r="D388" s="396" t="s">
        <v>175</v>
      </c>
      <c r="E388" s="397"/>
      <c r="F388" s="397"/>
      <c r="G388" s="397"/>
      <c r="H388" s="241"/>
      <c r="I388" s="186" t="s">
        <v>132</v>
      </c>
      <c r="J388" s="5"/>
      <c r="K388" s="395" t="s">
        <v>133</v>
      </c>
      <c r="L388" s="395"/>
      <c r="M388" s="3"/>
      <c r="N388" s="3"/>
      <c r="O388" s="3"/>
      <c r="P388" s="3"/>
      <c r="Q388" s="3"/>
    </row>
    <row r="389" spans="1:17">
      <c r="B389" s="3"/>
      <c r="C389" s="3"/>
      <c r="D389" s="3"/>
      <c r="E389" s="3"/>
      <c r="F389" s="14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>
      <c r="A390" s="3"/>
      <c r="B390" s="3"/>
      <c r="C390" s="3"/>
      <c r="D390" s="3"/>
      <c r="E390" s="3"/>
      <c r="F390" s="14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>
      <c r="P391" s="3"/>
    </row>
    <row r="392" spans="1:17">
      <c r="P392" s="3"/>
    </row>
    <row r="393" spans="1:17">
      <c r="P393" s="3"/>
    </row>
    <row r="394" spans="1:17">
      <c r="G394" s="160"/>
      <c r="P394" s="3"/>
    </row>
    <row r="395" spans="1:17">
      <c r="P395" s="3"/>
    </row>
    <row r="396" spans="1:17">
      <c r="P396" s="3"/>
    </row>
    <row r="397" spans="1:17">
      <c r="P397" s="3"/>
    </row>
    <row r="398" spans="1:17">
      <c r="P398" s="3"/>
    </row>
    <row r="399" spans="1:17">
      <c r="P399" s="3"/>
    </row>
    <row r="400" spans="1:17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  <row r="520" spans="16:16">
      <c r="P520" s="3"/>
    </row>
    <row r="521" spans="16:16">
      <c r="P521" s="3"/>
    </row>
    <row r="522" spans="16:16">
      <c r="P522" s="3"/>
    </row>
    <row r="523" spans="16:16">
      <c r="P523" s="3"/>
    </row>
    <row r="524" spans="16:16">
      <c r="P524" s="3"/>
    </row>
    <row r="525" spans="16:16">
      <c r="P525" s="3"/>
    </row>
    <row r="526" spans="16:16">
      <c r="P526" s="3"/>
    </row>
    <row r="527" spans="16:16">
      <c r="P527" s="3"/>
    </row>
    <row r="528" spans="16:16">
      <c r="P528" s="3"/>
    </row>
    <row r="529" spans="16:16">
      <c r="P529" s="3"/>
    </row>
    <row r="530" spans="16:16">
      <c r="P530" s="3"/>
    </row>
    <row r="531" spans="16:16">
      <c r="P531" s="3"/>
    </row>
    <row r="532" spans="16:16">
      <c r="P532" s="3"/>
    </row>
    <row r="533" spans="16:16">
      <c r="P533" s="3"/>
    </row>
    <row r="534" spans="16:16">
      <c r="P534" s="3"/>
    </row>
    <row r="535" spans="16:16">
      <c r="P535" s="3"/>
    </row>
    <row r="536" spans="16:16">
      <c r="P536" s="3"/>
    </row>
    <row r="537" spans="16:16">
      <c r="P537" s="3"/>
    </row>
    <row r="538" spans="16:16">
      <c r="P538" s="3"/>
    </row>
    <row r="539" spans="16:16">
      <c r="P539" s="3"/>
    </row>
    <row r="540" spans="16:16">
      <c r="P540" s="3"/>
    </row>
    <row r="541" spans="16:16">
      <c r="P541" s="3"/>
    </row>
    <row r="542" spans="16:16">
      <c r="P542" s="3"/>
    </row>
    <row r="543" spans="16:16">
      <c r="P543" s="3"/>
    </row>
    <row r="544" spans="16:16">
      <c r="P544" s="3"/>
    </row>
    <row r="545" spans="16:16">
      <c r="P545" s="3"/>
    </row>
    <row r="546" spans="16:16">
      <c r="P546" s="3"/>
    </row>
    <row r="547" spans="16:16">
      <c r="P547" s="3"/>
    </row>
    <row r="548" spans="16:16">
      <c r="P548" s="3"/>
    </row>
    <row r="549" spans="16:16">
      <c r="P549" s="3"/>
    </row>
    <row r="550" spans="16:16">
      <c r="P550" s="3"/>
    </row>
    <row r="551" spans="16:16">
      <c r="P551" s="3"/>
    </row>
    <row r="552" spans="16:16">
      <c r="P552" s="3"/>
    </row>
    <row r="553" spans="16:16">
      <c r="P553" s="3"/>
    </row>
    <row r="554" spans="16:16">
      <c r="P554" s="3"/>
    </row>
    <row r="555" spans="16:16">
      <c r="P555" s="3"/>
    </row>
    <row r="556" spans="16:16">
      <c r="P556" s="3"/>
    </row>
    <row r="557" spans="16:16">
      <c r="P557" s="3"/>
    </row>
    <row r="558" spans="16:16">
      <c r="P558" s="3"/>
    </row>
    <row r="559" spans="16:16">
      <c r="P559" s="3"/>
    </row>
    <row r="560" spans="16:16">
      <c r="P560" s="3"/>
    </row>
    <row r="561" spans="16:16">
      <c r="P561" s="3"/>
    </row>
    <row r="562" spans="16:16">
      <c r="P562" s="3"/>
    </row>
    <row r="563" spans="16:16">
      <c r="P563" s="3"/>
    </row>
    <row r="564" spans="16:16">
      <c r="P564" s="3"/>
    </row>
    <row r="565" spans="16:16">
      <c r="P565" s="3"/>
    </row>
    <row r="566" spans="16:16">
      <c r="P566" s="3"/>
    </row>
    <row r="567" spans="16:16">
      <c r="P567" s="3"/>
    </row>
    <row r="568" spans="16:16">
      <c r="P568" s="3"/>
    </row>
    <row r="569" spans="16:16">
      <c r="P569" s="3"/>
    </row>
    <row r="570" spans="16:16">
      <c r="P570" s="3"/>
    </row>
    <row r="571" spans="16:16">
      <c r="P571" s="3"/>
    </row>
    <row r="572" spans="16:16">
      <c r="P572" s="3"/>
    </row>
    <row r="573" spans="16:16">
      <c r="P573" s="3"/>
    </row>
    <row r="574" spans="16:16">
      <c r="P574" s="3"/>
    </row>
    <row r="575" spans="16:16">
      <c r="P575" s="3"/>
    </row>
    <row r="576" spans="16:16">
      <c r="P576" s="3"/>
    </row>
    <row r="577" spans="16:16">
      <c r="P577" s="3"/>
    </row>
    <row r="578" spans="16:16">
      <c r="P578" s="3"/>
    </row>
    <row r="579" spans="16:16">
      <c r="P579" s="3"/>
    </row>
    <row r="580" spans="16:16">
      <c r="P580" s="3"/>
    </row>
    <row r="581" spans="16:16">
      <c r="P581" s="3"/>
    </row>
    <row r="582" spans="16:16">
      <c r="P582" s="3"/>
    </row>
    <row r="583" spans="16:16">
      <c r="P583" s="3"/>
    </row>
    <row r="584" spans="16:16">
      <c r="P584" s="3"/>
    </row>
    <row r="585" spans="16:16">
      <c r="P585" s="3"/>
    </row>
    <row r="586" spans="16:16">
      <c r="P586" s="3"/>
    </row>
    <row r="587" spans="16:16">
      <c r="P587" s="3"/>
    </row>
    <row r="588" spans="16:16">
      <c r="P588" s="3"/>
    </row>
    <row r="589" spans="16:16">
      <c r="P589" s="3"/>
    </row>
    <row r="590" spans="16:16">
      <c r="P590" s="3"/>
    </row>
    <row r="591" spans="16:16">
      <c r="P591" s="3"/>
    </row>
    <row r="592" spans="16:16">
      <c r="P592" s="3"/>
    </row>
    <row r="593" spans="16:16">
      <c r="P593" s="3"/>
    </row>
    <row r="594" spans="16:16">
      <c r="P594" s="3"/>
    </row>
    <row r="595" spans="16:16">
      <c r="P595" s="3"/>
    </row>
    <row r="596" spans="16:16">
      <c r="P596" s="3"/>
    </row>
    <row r="597" spans="16:16">
      <c r="P597" s="3"/>
    </row>
    <row r="598" spans="16:16">
      <c r="P598" s="3"/>
    </row>
    <row r="599" spans="16:16">
      <c r="P599" s="3"/>
    </row>
    <row r="600" spans="16:16">
      <c r="P600" s="3"/>
    </row>
    <row r="601" spans="16:16">
      <c r="P601" s="3"/>
    </row>
    <row r="602" spans="16:16">
      <c r="P602" s="3"/>
    </row>
    <row r="603" spans="16:16">
      <c r="P603" s="3"/>
    </row>
    <row r="604" spans="16:16">
      <c r="P604" s="3"/>
    </row>
    <row r="605" spans="16:16">
      <c r="P605" s="3"/>
    </row>
    <row r="606" spans="16:16">
      <c r="P606" s="3"/>
    </row>
    <row r="607" spans="16:16">
      <c r="P607" s="3"/>
    </row>
    <row r="608" spans="16:16">
      <c r="P608" s="3"/>
    </row>
    <row r="609" spans="16:16">
      <c r="P609" s="3"/>
    </row>
    <row r="610" spans="16:16">
      <c r="P610" s="3"/>
    </row>
    <row r="611" spans="16:16">
      <c r="P611" s="3"/>
    </row>
    <row r="612" spans="16:16">
      <c r="P612" s="3"/>
    </row>
    <row r="613" spans="16:16">
      <c r="P613" s="3"/>
    </row>
    <row r="614" spans="16:16">
      <c r="P614" s="3"/>
    </row>
    <row r="615" spans="16:16">
      <c r="P615" s="3"/>
    </row>
    <row r="616" spans="16:16">
      <c r="P616" s="3"/>
    </row>
    <row r="617" spans="16:16">
      <c r="P617" s="3"/>
    </row>
    <row r="618" spans="16:16">
      <c r="P618" s="3"/>
    </row>
    <row r="619" spans="16:16">
      <c r="P619" s="3"/>
    </row>
    <row r="620" spans="16:16">
      <c r="P620" s="3"/>
    </row>
    <row r="621" spans="16:16">
      <c r="P621" s="3"/>
    </row>
    <row r="622" spans="16:16">
      <c r="P622" s="3"/>
    </row>
    <row r="623" spans="16:16">
      <c r="P623" s="3"/>
    </row>
    <row r="624" spans="16:16">
      <c r="P624" s="3"/>
    </row>
    <row r="625" spans="16:16">
      <c r="P625" s="3"/>
    </row>
    <row r="626" spans="16:16">
      <c r="P626" s="3"/>
    </row>
    <row r="627" spans="16:16">
      <c r="P627" s="3"/>
    </row>
    <row r="628" spans="16:16">
      <c r="P628" s="3"/>
    </row>
    <row r="629" spans="16:16">
      <c r="P629" s="3"/>
    </row>
    <row r="630" spans="16:16">
      <c r="P630" s="3"/>
    </row>
    <row r="631" spans="16:16">
      <c r="P631" s="3"/>
    </row>
    <row r="632" spans="16:16">
      <c r="P632" s="3"/>
    </row>
    <row r="633" spans="16:16">
      <c r="P633" s="3"/>
    </row>
    <row r="634" spans="16:16">
      <c r="P634" s="3"/>
    </row>
    <row r="635" spans="16:16">
      <c r="P635" s="3"/>
    </row>
    <row r="636" spans="16:16">
      <c r="P636" s="3"/>
    </row>
    <row r="637" spans="16:16">
      <c r="P637" s="3"/>
    </row>
    <row r="638" spans="16:16">
      <c r="P638" s="3"/>
    </row>
    <row r="639" spans="16:16">
      <c r="P639" s="3"/>
    </row>
    <row r="640" spans="16:16">
      <c r="P640" s="3"/>
    </row>
    <row r="641" spans="16:16">
      <c r="P641" s="3"/>
    </row>
    <row r="642" spans="16:16">
      <c r="P642" s="3"/>
    </row>
    <row r="643" spans="16:16">
      <c r="P643" s="3"/>
    </row>
    <row r="644" spans="16:16">
      <c r="P644" s="3"/>
    </row>
    <row r="645" spans="16:16">
      <c r="P645" s="3"/>
    </row>
    <row r="646" spans="16:16">
      <c r="P646" s="3"/>
    </row>
    <row r="647" spans="16:16">
      <c r="P647" s="3"/>
    </row>
    <row r="648" spans="16:16">
      <c r="P648" s="3"/>
    </row>
    <row r="649" spans="16:16">
      <c r="P649" s="3"/>
    </row>
    <row r="650" spans="16:16">
      <c r="P650" s="3"/>
    </row>
    <row r="651" spans="16:16">
      <c r="P651" s="3"/>
    </row>
    <row r="652" spans="16:16">
      <c r="P652" s="3"/>
    </row>
    <row r="653" spans="16:16">
      <c r="P653" s="3"/>
    </row>
    <row r="654" spans="16:16">
      <c r="P654" s="3"/>
    </row>
    <row r="655" spans="16:16">
      <c r="P655" s="3"/>
    </row>
    <row r="656" spans="16:16">
      <c r="P656" s="3"/>
    </row>
    <row r="657" spans="16:16">
      <c r="P657" s="3"/>
    </row>
    <row r="658" spans="16:16">
      <c r="P658" s="3"/>
    </row>
    <row r="659" spans="16:16">
      <c r="P659" s="3"/>
    </row>
    <row r="660" spans="16:16">
      <c r="P660" s="3"/>
    </row>
    <row r="661" spans="16:16">
      <c r="P661" s="3"/>
    </row>
    <row r="662" spans="16:16">
      <c r="P662" s="3"/>
    </row>
    <row r="663" spans="16:16">
      <c r="P663" s="3"/>
    </row>
    <row r="664" spans="16:16">
      <c r="P664" s="3"/>
    </row>
    <row r="665" spans="16:16">
      <c r="P665" s="3"/>
    </row>
    <row r="666" spans="16:16">
      <c r="P666" s="3"/>
    </row>
    <row r="667" spans="16:16">
      <c r="P667" s="3"/>
    </row>
    <row r="668" spans="16:16">
      <c r="P668" s="3"/>
    </row>
    <row r="669" spans="16:16">
      <c r="P669" s="3"/>
    </row>
    <row r="670" spans="16:16">
      <c r="P670" s="3"/>
    </row>
    <row r="671" spans="16:16">
      <c r="P671" s="3"/>
    </row>
    <row r="672" spans="16:16">
      <c r="P672" s="3"/>
    </row>
    <row r="673" spans="16:16">
      <c r="P673" s="3"/>
    </row>
    <row r="674" spans="16:16">
      <c r="P674" s="3"/>
    </row>
    <row r="675" spans="16:16">
      <c r="P675" s="3"/>
    </row>
    <row r="676" spans="16:16">
      <c r="P676" s="3"/>
    </row>
    <row r="677" spans="16:16">
      <c r="P677" s="3"/>
    </row>
    <row r="678" spans="16:16">
      <c r="P678" s="3"/>
    </row>
    <row r="679" spans="16:16">
      <c r="P679" s="3"/>
    </row>
    <row r="680" spans="16:16">
      <c r="P680" s="3"/>
    </row>
    <row r="681" spans="16:16">
      <c r="P681" s="3"/>
    </row>
    <row r="682" spans="16:16">
      <c r="P682" s="3"/>
    </row>
    <row r="683" spans="16:16">
      <c r="P683" s="3"/>
    </row>
    <row r="684" spans="16:16">
      <c r="P684" s="3"/>
    </row>
    <row r="685" spans="16:16">
      <c r="P685" s="3"/>
    </row>
    <row r="686" spans="16:16">
      <c r="P686" s="3"/>
    </row>
    <row r="687" spans="16:16">
      <c r="P687" s="3"/>
    </row>
    <row r="688" spans="16:16">
      <c r="P688" s="3"/>
    </row>
    <row r="689" spans="16:16">
      <c r="P689" s="3"/>
    </row>
    <row r="690" spans="16:16">
      <c r="P690" s="3"/>
    </row>
    <row r="691" spans="16:16">
      <c r="P691" s="3"/>
    </row>
    <row r="692" spans="16:16">
      <c r="P692" s="3"/>
    </row>
    <row r="693" spans="16:16">
      <c r="P693" s="3"/>
    </row>
    <row r="694" spans="16:16">
      <c r="P694" s="3"/>
    </row>
    <row r="695" spans="16:16">
      <c r="P695" s="3"/>
    </row>
    <row r="696" spans="16:16">
      <c r="P696" s="3"/>
    </row>
    <row r="697" spans="16:16">
      <c r="P697" s="3"/>
    </row>
    <row r="698" spans="16:16">
      <c r="P698" s="3"/>
    </row>
    <row r="699" spans="16:16">
      <c r="P699" s="3"/>
    </row>
    <row r="700" spans="16:16">
      <c r="P700" s="3"/>
    </row>
    <row r="701" spans="16:16">
      <c r="P701" s="3"/>
    </row>
    <row r="702" spans="16:16">
      <c r="P702" s="3"/>
    </row>
    <row r="703" spans="16:16">
      <c r="P703" s="3"/>
    </row>
    <row r="704" spans="16:16">
      <c r="P704" s="3"/>
    </row>
    <row r="705" spans="16:16">
      <c r="P705" s="3"/>
    </row>
    <row r="706" spans="16:16">
      <c r="P706" s="3"/>
    </row>
    <row r="707" spans="16:16">
      <c r="P707" s="3"/>
    </row>
    <row r="708" spans="16:16">
      <c r="P708" s="3"/>
    </row>
    <row r="709" spans="16:16">
      <c r="P709" s="3"/>
    </row>
    <row r="710" spans="16:16">
      <c r="P710" s="3"/>
    </row>
    <row r="711" spans="16:16">
      <c r="P711" s="3"/>
    </row>
    <row r="712" spans="16:16">
      <c r="P712" s="3"/>
    </row>
    <row r="713" spans="16:16">
      <c r="P713" s="3"/>
    </row>
    <row r="714" spans="16:16">
      <c r="P714" s="3"/>
    </row>
    <row r="715" spans="16:16">
      <c r="P715" s="3"/>
    </row>
    <row r="716" spans="16:16">
      <c r="P716" s="3"/>
    </row>
    <row r="717" spans="16:16">
      <c r="P717" s="3"/>
    </row>
    <row r="718" spans="16:16">
      <c r="P718" s="3"/>
    </row>
    <row r="719" spans="16:16">
      <c r="P719" s="3"/>
    </row>
    <row r="720" spans="16:16">
      <c r="P720" s="3"/>
    </row>
    <row r="721" spans="16:16">
      <c r="P721" s="3"/>
    </row>
    <row r="722" spans="16:16">
      <c r="P722" s="3"/>
    </row>
    <row r="723" spans="16:16">
      <c r="P723" s="3"/>
    </row>
    <row r="724" spans="16:16">
      <c r="P724" s="3"/>
    </row>
    <row r="725" spans="16:16">
      <c r="P725" s="3"/>
    </row>
    <row r="726" spans="16:16">
      <c r="P726" s="3"/>
    </row>
    <row r="727" spans="16:16">
      <c r="P727" s="3"/>
    </row>
    <row r="728" spans="16:16">
      <c r="P728" s="3"/>
    </row>
    <row r="729" spans="16:16">
      <c r="P729" s="3"/>
    </row>
    <row r="730" spans="16:16">
      <c r="P730" s="3"/>
    </row>
    <row r="731" spans="16:16">
      <c r="P731" s="3"/>
    </row>
    <row r="732" spans="16:16">
      <c r="P732" s="3"/>
    </row>
    <row r="733" spans="16:16">
      <c r="P733" s="3"/>
    </row>
    <row r="734" spans="16:16">
      <c r="P734" s="3"/>
    </row>
    <row r="735" spans="16:16">
      <c r="P735" s="3"/>
    </row>
    <row r="736" spans="16:16">
      <c r="P736" s="3"/>
    </row>
    <row r="737" spans="16:16">
      <c r="P737" s="3"/>
    </row>
    <row r="738" spans="16:16">
      <c r="P738" s="3"/>
    </row>
    <row r="739" spans="16:16">
      <c r="P739" s="3"/>
    </row>
    <row r="740" spans="16:16">
      <c r="P740" s="3"/>
    </row>
    <row r="741" spans="16:16">
      <c r="P741" s="3"/>
    </row>
    <row r="742" spans="16:16">
      <c r="P742" s="3"/>
    </row>
    <row r="743" spans="16:16">
      <c r="P743" s="3"/>
    </row>
    <row r="744" spans="16:16">
      <c r="P744" s="3"/>
    </row>
    <row r="745" spans="16:16">
      <c r="P745" s="3"/>
    </row>
    <row r="746" spans="16:16">
      <c r="P746" s="3"/>
    </row>
    <row r="747" spans="16:16">
      <c r="P747" s="3"/>
    </row>
    <row r="748" spans="16:16">
      <c r="P748" s="3"/>
    </row>
    <row r="749" spans="16:16">
      <c r="P749" s="3"/>
    </row>
    <row r="750" spans="16:16">
      <c r="P750" s="3"/>
    </row>
    <row r="751" spans="16:16">
      <c r="P751" s="3"/>
    </row>
    <row r="752" spans="16:16">
      <c r="P752" s="3"/>
    </row>
    <row r="753" spans="16:16">
      <c r="P753" s="3"/>
    </row>
    <row r="754" spans="16:16">
      <c r="P754" s="3"/>
    </row>
    <row r="755" spans="16:16">
      <c r="P755" s="3"/>
    </row>
    <row r="756" spans="16:16">
      <c r="P756" s="3"/>
    </row>
    <row r="757" spans="16:16">
      <c r="P757" s="3"/>
    </row>
    <row r="758" spans="16:16">
      <c r="P758" s="3"/>
    </row>
    <row r="759" spans="16:16">
      <c r="P759" s="3"/>
    </row>
    <row r="760" spans="16:16">
      <c r="P760" s="3"/>
    </row>
    <row r="761" spans="16:16">
      <c r="P761" s="3"/>
    </row>
    <row r="762" spans="16:16">
      <c r="P762" s="3"/>
    </row>
    <row r="763" spans="16:16">
      <c r="P763" s="3"/>
    </row>
    <row r="764" spans="16:16">
      <c r="P764" s="3"/>
    </row>
    <row r="765" spans="16:16">
      <c r="P765" s="3"/>
    </row>
    <row r="766" spans="16:16">
      <c r="P766" s="3"/>
    </row>
    <row r="767" spans="16:16">
      <c r="P767" s="3"/>
    </row>
    <row r="768" spans="16:16">
      <c r="P768" s="3"/>
    </row>
    <row r="769" spans="16:16">
      <c r="P769" s="3"/>
    </row>
    <row r="770" spans="16:16">
      <c r="P770" s="3"/>
    </row>
    <row r="771" spans="16:16">
      <c r="P771" s="3"/>
    </row>
    <row r="772" spans="16:16">
      <c r="P772" s="3"/>
    </row>
    <row r="773" spans="16:16">
      <c r="P773" s="3"/>
    </row>
    <row r="774" spans="16:16">
      <c r="P774" s="3"/>
    </row>
    <row r="775" spans="16:16">
      <c r="P775" s="3"/>
    </row>
    <row r="776" spans="16:16">
      <c r="P776" s="3"/>
    </row>
    <row r="777" spans="16:16">
      <c r="P777" s="3"/>
    </row>
    <row r="778" spans="16:16">
      <c r="P778" s="3"/>
    </row>
    <row r="779" spans="16:16">
      <c r="P779" s="3"/>
    </row>
    <row r="780" spans="16:16">
      <c r="P780" s="3"/>
    </row>
    <row r="781" spans="16:16">
      <c r="P781" s="3"/>
    </row>
    <row r="782" spans="16:16">
      <c r="P782" s="3"/>
    </row>
    <row r="783" spans="16:16">
      <c r="P783" s="3"/>
    </row>
    <row r="784" spans="16:16">
      <c r="P784" s="3"/>
    </row>
    <row r="785" spans="16:16">
      <c r="P785" s="3"/>
    </row>
    <row r="786" spans="16:16">
      <c r="P786" s="3"/>
    </row>
    <row r="787" spans="16:16">
      <c r="P787" s="3"/>
    </row>
    <row r="788" spans="16:16">
      <c r="P788" s="3"/>
    </row>
    <row r="789" spans="16:16">
      <c r="P789" s="3"/>
    </row>
    <row r="790" spans="16:16">
      <c r="P790" s="3"/>
    </row>
    <row r="791" spans="16:16">
      <c r="P791" s="3"/>
    </row>
    <row r="792" spans="16:16">
      <c r="P792" s="3"/>
    </row>
    <row r="793" spans="16:16">
      <c r="P793" s="3"/>
    </row>
    <row r="794" spans="16:16">
      <c r="P794" s="3"/>
    </row>
    <row r="795" spans="16:16">
      <c r="P795" s="3"/>
    </row>
    <row r="796" spans="16:16">
      <c r="P796" s="3"/>
    </row>
    <row r="797" spans="16:16">
      <c r="P797" s="3"/>
    </row>
    <row r="798" spans="16:16">
      <c r="P798" s="3"/>
    </row>
    <row r="799" spans="16:16">
      <c r="P799" s="3"/>
    </row>
    <row r="800" spans="16:16">
      <c r="P800" s="3"/>
    </row>
    <row r="801" spans="16:16">
      <c r="P801" s="3"/>
    </row>
    <row r="802" spans="16:16">
      <c r="P802" s="3"/>
    </row>
    <row r="803" spans="16:16">
      <c r="P803" s="3"/>
    </row>
    <row r="804" spans="16:16">
      <c r="P804" s="3"/>
    </row>
    <row r="805" spans="16:16">
      <c r="P805" s="3"/>
    </row>
    <row r="806" spans="16:16">
      <c r="P806" s="3"/>
    </row>
    <row r="807" spans="16:16">
      <c r="P807" s="3"/>
    </row>
    <row r="808" spans="16:16">
      <c r="P808" s="3"/>
    </row>
    <row r="809" spans="16:16">
      <c r="P809" s="3"/>
    </row>
    <row r="810" spans="16:16">
      <c r="P810" s="3"/>
    </row>
    <row r="811" spans="16:16">
      <c r="P811" s="3"/>
    </row>
    <row r="812" spans="16:16">
      <c r="P812" s="3"/>
    </row>
    <row r="813" spans="16:16">
      <c r="P813" s="3"/>
    </row>
    <row r="814" spans="16:16">
      <c r="P814" s="3"/>
    </row>
    <row r="815" spans="16:16">
      <c r="P815" s="3"/>
    </row>
    <row r="816" spans="16:16">
      <c r="P816" s="3"/>
    </row>
    <row r="817" spans="16:16">
      <c r="P817" s="3"/>
    </row>
    <row r="818" spans="16:16">
      <c r="P818" s="3"/>
    </row>
    <row r="819" spans="16:16">
      <c r="P819" s="3"/>
    </row>
    <row r="820" spans="16:16">
      <c r="P820" s="3"/>
    </row>
    <row r="821" spans="16:16">
      <c r="P821" s="3"/>
    </row>
    <row r="822" spans="16:16">
      <c r="P822" s="3"/>
    </row>
    <row r="823" spans="16:16">
      <c r="P823" s="3"/>
    </row>
    <row r="824" spans="16:16">
      <c r="P824" s="3"/>
    </row>
    <row r="825" spans="16:16">
      <c r="P825" s="3"/>
    </row>
    <row r="826" spans="16:16">
      <c r="P826" s="3"/>
    </row>
    <row r="827" spans="16:16">
      <c r="P827" s="3"/>
    </row>
    <row r="828" spans="16:16">
      <c r="P828" s="3"/>
    </row>
    <row r="829" spans="16:16">
      <c r="P829" s="3"/>
    </row>
    <row r="830" spans="16:16">
      <c r="P830" s="3"/>
    </row>
    <row r="831" spans="16:16">
      <c r="P831" s="3"/>
    </row>
    <row r="832" spans="16:16">
      <c r="P832" s="3"/>
    </row>
    <row r="833" spans="16:16">
      <c r="P833" s="3"/>
    </row>
    <row r="834" spans="16:16">
      <c r="P834" s="3"/>
    </row>
    <row r="835" spans="16:16">
      <c r="P835" s="3"/>
    </row>
    <row r="836" spans="16:16">
      <c r="P836" s="3"/>
    </row>
    <row r="837" spans="16:16">
      <c r="P837" s="3"/>
    </row>
    <row r="838" spans="16:16">
      <c r="P838" s="3"/>
    </row>
    <row r="839" spans="16:16">
      <c r="P839" s="3"/>
    </row>
    <row r="840" spans="16:16">
      <c r="P840" s="3"/>
    </row>
    <row r="841" spans="16:16">
      <c r="P841" s="3"/>
    </row>
    <row r="842" spans="16:16">
      <c r="P842" s="3"/>
    </row>
    <row r="843" spans="16:16">
      <c r="P843" s="3"/>
    </row>
    <row r="844" spans="16:16">
      <c r="P844" s="3"/>
    </row>
    <row r="845" spans="16:16">
      <c r="P845" s="3"/>
    </row>
    <row r="846" spans="16:16">
      <c r="P846" s="3"/>
    </row>
    <row r="847" spans="16:16">
      <c r="P847" s="3"/>
    </row>
    <row r="848" spans="16:16">
      <c r="P848" s="3"/>
    </row>
    <row r="849" spans="16:16">
      <c r="P849" s="3"/>
    </row>
    <row r="850" spans="16:16">
      <c r="P850" s="3"/>
    </row>
    <row r="851" spans="16:16">
      <c r="P851" s="3"/>
    </row>
    <row r="852" spans="16:16">
      <c r="P852" s="3"/>
    </row>
    <row r="853" spans="16:16">
      <c r="P853" s="3"/>
    </row>
    <row r="854" spans="16:16">
      <c r="P854" s="3"/>
    </row>
    <row r="855" spans="16:16">
      <c r="P855" s="3"/>
    </row>
    <row r="856" spans="16:16">
      <c r="P856" s="3"/>
    </row>
    <row r="857" spans="16:16">
      <c r="P857" s="3"/>
    </row>
    <row r="858" spans="16:16">
      <c r="P858" s="3"/>
    </row>
    <row r="859" spans="16:16">
      <c r="P859" s="3"/>
    </row>
    <row r="860" spans="16:16">
      <c r="P860" s="3"/>
    </row>
    <row r="861" spans="16:16">
      <c r="P861" s="3"/>
    </row>
    <row r="862" spans="16:16">
      <c r="P862" s="3"/>
    </row>
    <row r="863" spans="16:16">
      <c r="P863" s="3"/>
    </row>
    <row r="864" spans="16:16">
      <c r="P864" s="3"/>
    </row>
    <row r="865" spans="16:16">
      <c r="P865" s="3"/>
    </row>
  </sheetData>
  <protectedRanges>
    <protectedRange sqref="G384:L384" name="Range74"/>
    <protectedRange sqref="A23:I24" name="Range72"/>
    <protectedRange sqref="J173:L174 J179:L179 I180:I181 I178:L178 J181:L181" name="Range71"/>
    <protectedRange sqref="A9:L9" name="Range69"/>
    <protectedRange sqref="K23:L24" name="Range67"/>
    <protectedRange sqref="L21" name="Range65"/>
    <protectedRange sqref="I379:L380" name="Range61"/>
    <protectedRange sqref="I373:L373" name="Range59"/>
    <protectedRange sqref="I341:L341 L259 L195 L200 I273:L273 I334:L334 L190 I270:L270 L267 L242 L192 L244:L251 L209 L221 L231 L213 L218 L202 I365:L365" name="Range53"/>
    <protectedRange sqref="J335:L335" name="Range51"/>
    <protectedRange sqref="I180:L180 I195:K196 J231:K231 I190:K192 I221:K224 I335 I187:L187 J175:L175 I209:K213 I366:L366 I218:K218 I200:K202 I242:K251 I326:L327 I369:L370 I349:L357 I360:L361 I338 I173:I174 J173:L173 I205:L205 L191 L196 L201 L210:L212 L222:L224 I232:L237 L243 I254:L255 J58:L59 I259:K259 I258:L258 I274:L274 I331:L331 I345:L345 I178:L178 I197:L197 I225:L227 I278:L287 I290:L291 I294:L295 I298:L299 I302:L302 I305:L305 I262:L263 I315:L323 J164:L164 J154:L154 J134:L134 J108:L112 J92:L92 J84:L84 J55:L55 I308:L309" name="Range37"/>
    <protectedRange sqref="I231" name="Range33"/>
    <protectedRange sqref="I175" name="Range23"/>
    <protectedRange sqref="I164" name="Range21"/>
    <protectedRange sqref="I153:L153 I154" name="Range19"/>
    <protectedRange sqref="I140:L141" name="Socialines ismokos 2.7"/>
    <protectedRange sqref="I130:L130" name="Imokos 2.6.4"/>
    <protectedRange sqref="I122:L122" name="Imokos i ES 2.6.1.1"/>
    <protectedRange sqref="I107:L107 I108:I112" name="dOTACIJOS 2.5.3"/>
    <protectedRange sqref="I97:L98" name="Dotacijos"/>
    <protectedRange sqref="I84" name="Turto islaidos 2.3.2.1"/>
    <protectedRange sqref="I73:L75" name="Turto islaidos 2.3.1.2"/>
    <protectedRange sqref="I54 I52" name="Range3"/>
    <protectedRange sqref="I35:I36" name="Islaidos 2.1"/>
    <protectedRange sqref="I40:L40 J35:L36 I45:I51" name="Islaidos 2.2"/>
    <protectedRange sqref="I68:L70" name="Turto islaidos 2.3"/>
    <protectedRange sqref="I78:L80" name="Turto islaidos 2.3.1.3"/>
    <protectedRange sqref="I91:L91 I89:L89 I92" name="Subsidijos 2.4"/>
    <protectedRange sqref="I102:L103" name="Dotacijos 2.5.2.1"/>
    <protectedRange sqref="I117:L118" name="iMOKOS I es 2.6"/>
    <protectedRange sqref="I126:L126" name="Imokos i ES 2.6.3.1"/>
    <protectedRange sqref="I134" name="Imokos 2.6.5.1"/>
    <protectedRange sqref="I145:L149" name="Range18"/>
    <protectedRange sqref="I159:L161" name="Range20"/>
    <protectedRange sqref="I169:L169" name="Range22"/>
    <protectedRange sqref="I267:K267" name="Range38"/>
    <protectedRange sqref="I330:L330" name="Range50"/>
    <protectedRange sqref="J338:L338" name="Range52"/>
    <protectedRange sqref="I344:L344" name="Range54"/>
    <protectedRange sqref="I376:L376" name="Range60"/>
    <protectedRange sqref="B6:L6" name="Range62"/>
    <protectedRange sqref="L20" name="Range64"/>
    <protectedRange sqref="L22" name="Range66"/>
    <protectedRange sqref="I25:L25" name="Range68"/>
    <protectedRange sqref="J54:L54 J45:L52 I56:L57 I55 I60:L63 I58:I59" name="Range57"/>
    <protectedRange sqref="H26 A19:F22 H19:J22 G19:G20 G22" name="Range73"/>
    <protectedRange sqref="I235:L237" name="Range55"/>
  </protectedRanges>
  <customSheetViews>
    <customSheetView guid="{0C4DEBB3-5DC0-4A0B-A8A2-CC84AB3817AE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0F6C7AC1-7ABB-40A6-B210-0DE58FC3C6C5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A64B7B98-B658-4E89-BA3D-F49D1265D61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758123A7-07DC-4CFE-A1C3-A6CC304C133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4837D77B-C401-4018-A777-ED8FA242E629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47D04100-FABF-4D8C-9C0A-1DEC9335BC02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112AFAC2-77EA-44AA-BEEF-6812D11534C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05B54777-5D6F-4067-9B5E-F0A938B54982}" showPageBreaks="1" zeroValues="0" hiddenColumns="1" topLeftCell="A289">
      <selection activeCell="A215" sqref="A215:G215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9B727EDB-49B4-42DC-BF97-3A35178E0BFD}" zeroValues="0" hiddenColumns="1" showRuler="0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D669FC1B-AE0B-4417-8D6F-8460D68D5677}" zeroValues="0" hiddenColumns="1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DF4717B8-E960-4300-AF40-4AC5F93B40E3}" showPageBreaks="1" zeroValues="0" hiddenColumns="1" showRuler="0">
      <selection activeCell="Q182" sqref="Q182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7A632666-DBD4-4CFF-BD05-66382BD6FB9E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7"/>
      <headerFooter alignWithMargins="0">
        <oddHeader>&amp;C&amp;P</oddHeader>
      </headerFooter>
    </customSheetView>
  </customSheetViews>
  <mergeCells count="31">
    <mergeCell ref="D388:G388"/>
    <mergeCell ref="A310:F310"/>
    <mergeCell ref="K388:L388"/>
    <mergeCell ref="A179:F179"/>
    <mergeCell ref="A217:F217"/>
    <mergeCell ref="A264:F264"/>
    <mergeCell ref="K385:L385"/>
    <mergeCell ref="A363:F363"/>
    <mergeCell ref="A53:F53"/>
    <mergeCell ref="A90:F90"/>
    <mergeCell ref="H27:H28"/>
    <mergeCell ref="G16:K16"/>
    <mergeCell ref="C22:I22"/>
    <mergeCell ref="G25:H25"/>
    <mergeCell ref="A27:F28"/>
    <mergeCell ref="A135:F135"/>
    <mergeCell ref="G6:K6"/>
    <mergeCell ref="A7:L7"/>
    <mergeCell ref="G8:K8"/>
    <mergeCell ref="L27:L28"/>
    <mergeCell ref="K27:K28"/>
    <mergeCell ref="G27:G28"/>
    <mergeCell ref="E17:K17"/>
    <mergeCell ref="I27:J27"/>
    <mergeCell ref="A9:L9"/>
    <mergeCell ref="A18:L18"/>
    <mergeCell ref="G11:K11"/>
    <mergeCell ref="G15:K15"/>
    <mergeCell ref="G10:K10"/>
    <mergeCell ref="B13:L13"/>
    <mergeCell ref="A29:F29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8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51"/>
  <sheetViews>
    <sheetView showZeros="0" tabSelected="1" zoomScale="124" zoomScaleNormal="124" zoomScaleSheetLayoutView="120" workbookViewId="0">
      <selection activeCell="G18" sqref="G18:K18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370" customWidth="1"/>
    <col min="7" max="7" width="34.28515625" style="1" customWidth="1"/>
    <col min="8" max="8" width="4.7109375" style="1" customWidth="1"/>
    <col min="9" max="9" width="10.28515625" style="1" customWidth="1"/>
    <col min="10" max="10" width="11.7109375" style="1" customWidth="1"/>
    <col min="11" max="11" width="12.42578125" style="1" customWidth="1"/>
    <col min="12" max="12" width="11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34.42578125" style="1" customWidth="1"/>
    <col min="18" max="16384" width="9.140625" style="1"/>
  </cols>
  <sheetData>
    <row r="1" spans="1:35" ht="15" customHeight="1">
      <c r="A1" s="3"/>
      <c r="B1" s="3"/>
      <c r="C1" s="3"/>
      <c r="D1" s="3"/>
      <c r="E1" s="3"/>
      <c r="F1" s="14"/>
      <c r="G1" s="238"/>
      <c r="H1" s="167"/>
      <c r="I1" s="372"/>
      <c r="J1" s="363" t="s">
        <v>740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14.25" customHeight="1">
      <c r="A2" s="3"/>
      <c r="B2" s="3"/>
      <c r="C2" s="3"/>
      <c r="D2" s="3"/>
      <c r="E2" s="3"/>
      <c r="F2" s="14"/>
      <c r="G2" s="3"/>
      <c r="H2" s="168"/>
      <c r="I2" s="373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373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12" customHeight="1">
      <c r="A5" s="3"/>
      <c r="B5" s="3"/>
      <c r="C5" s="3"/>
      <c r="D5" s="3"/>
      <c r="E5" s="3"/>
      <c r="F5" s="14"/>
      <c r="G5" s="3"/>
      <c r="H5" s="170"/>
      <c r="I5" s="373"/>
      <c r="J5" s="245" t="s">
        <v>752</v>
      </c>
      <c r="K5" s="245"/>
      <c r="L5" s="245"/>
      <c r="M5" s="7"/>
      <c r="N5" s="23"/>
      <c r="O5" s="23"/>
      <c r="P5" s="2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ht="12" customHeight="1">
      <c r="A6" s="3"/>
      <c r="B6" s="3"/>
      <c r="C6" s="3"/>
      <c r="D6" s="3"/>
      <c r="E6" s="3"/>
      <c r="F6" s="14"/>
      <c r="G6" s="3"/>
      <c r="H6" s="170"/>
      <c r="I6" s="373"/>
      <c r="J6" s="245"/>
      <c r="K6" s="245"/>
      <c r="L6" s="245"/>
      <c r="M6" s="7"/>
      <c r="N6" s="23"/>
      <c r="O6" s="23"/>
      <c r="P6" s="2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18" customHeight="1">
      <c r="A7" s="3"/>
      <c r="B7" s="3"/>
      <c r="C7" s="3"/>
      <c r="D7" s="3"/>
      <c r="E7" s="3"/>
      <c r="F7" s="14"/>
      <c r="G7" s="364" t="s">
        <v>741</v>
      </c>
      <c r="H7" s="361"/>
      <c r="I7" s="361"/>
      <c r="J7" s="362"/>
      <c r="K7" s="362"/>
      <c r="L7" s="374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ht="18" customHeight="1">
      <c r="A8" s="3"/>
      <c r="B8" s="3"/>
      <c r="C8" s="3"/>
      <c r="D8" s="3"/>
      <c r="E8" s="3"/>
      <c r="F8" s="14"/>
      <c r="G8" s="364"/>
      <c r="H8" s="361"/>
      <c r="I8" s="361"/>
      <c r="J8" s="362"/>
      <c r="K8" s="362"/>
      <c r="L8" s="374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ht="9.75" customHeight="1">
      <c r="A9" s="3"/>
      <c r="B9" s="3"/>
      <c r="C9" s="3"/>
      <c r="D9" s="3"/>
      <c r="E9" s="3"/>
      <c r="F9" s="14"/>
      <c r="G9" s="245" t="s">
        <v>753</v>
      </c>
      <c r="H9" s="245"/>
      <c r="I9" s="377"/>
      <c r="J9" s="356"/>
      <c r="K9" s="356"/>
      <c r="L9" s="374"/>
      <c r="M9" s="7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ht="18.75" customHeight="1">
      <c r="A10" s="413" t="s">
        <v>173</v>
      </c>
      <c r="B10" s="414"/>
      <c r="C10" s="414"/>
      <c r="D10" s="414"/>
      <c r="E10" s="414"/>
      <c r="F10" s="414"/>
      <c r="G10" s="414"/>
      <c r="H10" s="414"/>
      <c r="I10" s="414"/>
      <c r="J10" s="414"/>
      <c r="K10" s="414"/>
      <c r="L10" s="414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ht="18.75" customHeight="1">
      <c r="A11" s="366"/>
      <c r="B11" s="367"/>
      <c r="C11" s="367"/>
      <c r="D11" s="367"/>
      <c r="E11" s="367"/>
      <c r="F11" s="367"/>
      <c r="G11" s="367"/>
      <c r="H11" s="367"/>
      <c r="I11" s="367"/>
      <c r="J11" s="367"/>
      <c r="K11" s="367"/>
      <c r="L11" s="367"/>
      <c r="M11" s="7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ht="14.25" customHeight="1">
      <c r="A12" s="366"/>
      <c r="B12" s="367"/>
      <c r="C12" s="367"/>
      <c r="D12" s="367"/>
      <c r="E12" s="367"/>
      <c r="F12" s="367"/>
      <c r="G12" s="434" t="s">
        <v>161</v>
      </c>
      <c r="H12" s="434"/>
      <c r="I12" s="434"/>
      <c r="J12" s="434"/>
      <c r="K12" s="434"/>
      <c r="L12" s="367"/>
      <c r="M12" s="7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ht="16.5" customHeight="1">
      <c r="A13" s="432" t="s">
        <v>758</v>
      </c>
      <c r="B13" s="432"/>
      <c r="C13" s="432"/>
      <c r="D13" s="432"/>
      <c r="E13" s="432"/>
      <c r="F13" s="432"/>
      <c r="G13" s="432"/>
      <c r="H13" s="432"/>
      <c r="I13" s="432"/>
      <c r="J13" s="432"/>
      <c r="K13" s="432"/>
      <c r="L13" s="432"/>
      <c r="M13" s="7"/>
      <c r="N13" s="3"/>
      <c r="O13" s="3"/>
      <c r="P13" s="3" t="s">
        <v>154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ht="15.75" customHeight="1">
      <c r="G14" s="433" t="s">
        <v>759</v>
      </c>
      <c r="H14" s="433"/>
      <c r="I14" s="433"/>
      <c r="J14" s="433"/>
      <c r="K14" s="433"/>
      <c r="M14" s="7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 ht="12" customHeight="1">
      <c r="G15" s="435" t="s">
        <v>162</v>
      </c>
      <c r="H15" s="435"/>
      <c r="I15" s="435"/>
      <c r="J15" s="435"/>
      <c r="K15" s="435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ht="12" customHeight="1">
      <c r="B16" s="432" t="s">
        <v>5</v>
      </c>
      <c r="C16" s="432"/>
      <c r="D16" s="432"/>
      <c r="E16" s="432"/>
      <c r="F16" s="432"/>
      <c r="G16" s="432"/>
      <c r="H16" s="432"/>
      <c r="I16" s="432"/>
      <c r="J16" s="432"/>
      <c r="K16" s="432"/>
      <c r="L16" s="432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 ht="12" customHeight="1"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ht="12.75" customHeight="1">
      <c r="G18" s="433" t="s">
        <v>761</v>
      </c>
      <c r="H18" s="433"/>
      <c r="I18" s="433"/>
      <c r="J18" s="433"/>
      <c r="K18" s="433"/>
      <c r="M18" s="3"/>
      <c r="N18" s="3"/>
      <c r="O18" s="3"/>
      <c r="P18" s="3"/>
    </row>
    <row r="19" spans="1:35" ht="11.25" customHeight="1">
      <c r="G19" s="426" t="s">
        <v>166</v>
      </c>
      <c r="H19" s="426"/>
      <c r="I19" s="426"/>
      <c r="J19" s="426"/>
      <c r="K19" s="426"/>
      <c r="M19" s="3"/>
      <c r="N19" s="3"/>
      <c r="O19" s="3"/>
      <c r="P19" s="3"/>
    </row>
    <row r="20" spans="1:35" ht="11.25" customHeight="1">
      <c r="G20" s="368"/>
      <c r="H20" s="368"/>
      <c r="I20" s="368"/>
      <c r="J20" s="368"/>
      <c r="K20" s="368"/>
      <c r="M20" s="3"/>
      <c r="N20" s="3"/>
      <c r="O20" s="3"/>
      <c r="P20" s="3"/>
    </row>
    <row r="21" spans="1:35">
      <c r="A21" s="371"/>
      <c r="B21" s="373"/>
      <c r="C21" s="373"/>
      <c r="D21" s="373"/>
      <c r="E21" s="443"/>
      <c r="F21" s="443"/>
      <c r="G21" s="443"/>
      <c r="H21" s="443"/>
      <c r="I21" s="443"/>
      <c r="J21" s="443"/>
      <c r="K21" s="443"/>
      <c r="L21" s="373"/>
      <c r="M21" s="3"/>
      <c r="N21" s="3"/>
      <c r="O21" s="3"/>
      <c r="P21" s="3"/>
    </row>
    <row r="22" spans="1:35" ht="12" customHeight="1">
      <c r="A22" s="398" t="s">
        <v>177</v>
      </c>
      <c r="B22" s="398"/>
      <c r="C22" s="398"/>
      <c r="D22" s="398"/>
      <c r="E22" s="398"/>
      <c r="F22" s="398"/>
      <c r="G22" s="398"/>
      <c r="H22" s="398"/>
      <c r="I22" s="398"/>
      <c r="J22" s="398"/>
      <c r="K22" s="398"/>
      <c r="L22" s="398"/>
      <c r="M22" s="104"/>
      <c r="N22" s="3"/>
      <c r="O22" s="3"/>
      <c r="P22" s="3"/>
    </row>
    <row r="23" spans="1:35" ht="12" customHeight="1">
      <c r="A23" s="3"/>
      <c r="B23" s="3"/>
      <c r="C23" s="3"/>
      <c r="D23" s="3"/>
      <c r="E23" s="3"/>
      <c r="F23" s="3"/>
      <c r="G23" s="3"/>
      <c r="H23" s="3"/>
      <c r="I23" s="3"/>
      <c r="J23" s="8"/>
      <c r="K23" s="374"/>
      <c r="L23" s="172" t="s">
        <v>8</v>
      </c>
      <c r="M23" s="104"/>
      <c r="N23" s="3"/>
      <c r="O23" s="3"/>
      <c r="P23" s="3"/>
    </row>
    <row r="24" spans="1:35" ht="11.25" customHeight="1">
      <c r="A24" s="3"/>
      <c r="B24" s="3"/>
      <c r="C24" s="3"/>
      <c r="D24" s="3"/>
      <c r="E24" s="3"/>
      <c r="F24" s="3"/>
      <c r="G24" s="3"/>
      <c r="H24" s="3"/>
      <c r="I24" s="3"/>
      <c r="J24" s="173" t="s">
        <v>153</v>
      </c>
      <c r="K24" s="174"/>
      <c r="L24" s="175"/>
      <c r="M24" s="104"/>
      <c r="N24" s="3"/>
      <c r="O24" s="3"/>
      <c r="P24" s="3"/>
    </row>
    <row r="25" spans="1:35" ht="12" customHeight="1">
      <c r="A25" s="3"/>
      <c r="B25" s="3"/>
      <c r="C25" s="3"/>
      <c r="D25" s="3"/>
      <c r="E25" s="23"/>
      <c r="F25" s="26"/>
      <c r="H25" s="3"/>
      <c r="I25" s="176"/>
      <c r="J25" s="176"/>
      <c r="K25" s="177" t="s">
        <v>0</v>
      </c>
      <c r="L25" s="15"/>
      <c r="M25" s="104"/>
      <c r="N25" s="3"/>
      <c r="O25" s="3"/>
      <c r="P25" s="3"/>
    </row>
    <row r="26" spans="1:35" ht="12.75" customHeight="1">
      <c r="A26" s="3"/>
      <c r="B26" s="3"/>
      <c r="C26" s="436"/>
      <c r="D26" s="442"/>
      <c r="E26" s="442"/>
      <c r="F26" s="442"/>
      <c r="G26" s="442"/>
      <c r="H26" s="442"/>
      <c r="I26" s="442"/>
      <c r="J26" s="4"/>
      <c r="K26" s="177" t="s">
        <v>1</v>
      </c>
      <c r="L26" s="16">
        <v>15</v>
      </c>
      <c r="M26" s="104"/>
      <c r="N26" s="3"/>
      <c r="O26" s="3"/>
      <c r="P26" s="3"/>
    </row>
    <row r="27" spans="1:35" ht="12" customHeight="1">
      <c r="A27" s="3"/>
      <c r="B27" s="3"/>
      <c r="C27" s="371"/>
      <c r="D27" s="4"/>
      <c r="E27" s="4"/>
      <c r="F27" s="4"/>
      <c r="G27" s="244"/>
      <c r="H27" s="232"/>
      <c r="I27" s="4"/>
      <c r="J27" s="369" t="s">
        <v>6</v>
      </c>
      <c r="K27" s="230"/>
      <c r="L27" s="15">
        <v>2</v>
      </c>
      <c r="M27" s="104"/>
      <c r="N27" s="3"/>
      <c r="O27" s="3"/>
      <c r="P27" s="3"/>
    </row>
    <row r="28" spans="1:35" ht="12.75" customHeight="1">
      <c r="A28" s="3"/>
      <c r="B28" s="3"/>
      <c r="C28" s="371"/>
      <c r="D28" s="4"/>
      <c r="E28" s="4"/>
      <c r="F28" s="4"/>
      <c r="G28" s="229" t="s">
        <v>167</v>
      </c>
      <c r="H28" s="234"/>
      <c r="I28" s="236" t="s">
        <v>760</v>
      </c>
      <c r="J28" s="231"/>
      <c r="K28" s="15"/>
      <c r="L28" s="15"/>
      <c r="M28" s="104"/>
      <c r="N28" s="3"/>
      <c r="O28" s="3"/>
      <c r="P28" s="3"/>
    </row>
    <row r="29" spans="1:35" ht="13.5" customHeight="1">
      <c r="A29" s="3"/>
      <c r="B29" s="3"/>
      <c r="C29" s="371"/>
      <c r="D29" s="4"/>
      <c r="E29" s="4"/>
      <c r="F29" s="4"/>
      <c r="G29" s="427" t="s">
        <v>7</v>
      </c>
      <c r="H29" s="427"/>
      <c r="I29" s="233">
        <v>9</v>
      </c>
      <c r="J29" s="235">
        <v>2</v>
      </c>
      <c r="K29" s="15">
        <v>2</v>
      </c>
      <c r="L29" s="15">
        <v>1</v>
      </c>
      <c r="M29" s="104"/>
      <c r="N29" s="3"/>
      <c r="O29" s="3"/>
      <c r="P29" s="3"/>
    </row>
    <row r="30" spans="1:35" ht="14.25" customHeight="1">
      <c r="A30" s="22"/>
      <c r="B30" s="22"/>
      <c r="C30" s="22"/>
      <c r="D30" s="22"/>
      <c r="E30" s="22"/>
      <c r="F30" s="19"/>
      <c r="G30" s="20"/>
      <c r="H30" s="3"/>
      <c r="I30" s="20"/>
      <c r="J30" s="20"/>
      <c r="K30" s="21"/>
      <c r="L30" s="181" t="s">
        <v>185</v>
      </c>
      <c r="M30" s="105"/>
      <c r="N30" s="3"/>
      <c r="O30" s="3"/>
      <c r="P30" s="3"/>
    </row>
    <row r="31" spans="1:35" ht="24" customHeight="1">
      <c r="A31" s="441" t="s">
        <v>2</v>
      </c>
      <c r="B31" s="417"/>
      <c r="C31" s="417"/>
      <c r="D31" s="417"/>
      <c r="E31" s="417"/>
      <c r="F31" s="417"/>
      <c r="G31" s="420" t="s">
        <v>3</v>
      </c>
      <c r="H31" s="422" t="s">
        <v>143</v>
      </c>
      <c r="I31" s="424" t="s">
        <v>147</v>
      </c>
      <c r="J31" s="425"/>
      <c r="K31" s="407" t="s">
        <v>144</v>
      </c>
      <c r="L31" s="405" t="s">
        <v>168</v>
      </c>
      <c r="M31" s="105"/>
      <c r="N31" s="3"/>
      <c r="O31" s="3"/>
      <c r="P31" s="3"/>
    </row>
    <row r="32" spans="1:35" ht="46.5" customHeight="1">
      <c r="A32" s="418"/>
      <c r="B32" s="419"/>
      <c r="C32" s="419"/>
      <c r="D32" s="419"/>
      <c r="E32" s="419"/>
      <c r="F32" s="419"/>
      <c r="G32" s="421"/>
      <c r="H32" s="423"/>
      <c r="I32" s="182" t="s">
        <v>142</v>
      </c>
      <c r="J32" s="183" t="s">
        <v>141</v>
      </c>
      <c r="K32" s="408"/>
      <c r="L32" s="406"/>
      <c r="M32" s="3"/>
      <c r="N32" s="3"/>
      <c r="O32" s="3"/>
      <c r="P32" s="3"/>
    </row>
    <row r="33" spans="1:18" ht="11.25" customHeight="1">
      <c r="A33" s="399" t="s">
        <v>139</v>
      </c>
      <c r="B33" s="400"/>
      <c r="C33" s="400"/>
      <c r="D33" s="400"/>
      <c r="E33" s="400"/>
      <c r="F33" s="401"/>
      <c r="G33" s="202">
        <v>2</v>
      </c>
      <c r="H33" s="203">
        <v>3</v>
      </c>
      <c r="I33" s="204" t="s">
        <v>140</v>
      </c>
      <c r="J33" s="205" t="s">
        <v>145</v>
      </c>
      <c r="K33" s="206">
        <v>6</v>
      </c>
      <c r="L33" s="206">
        <v>7</v>
      </c>
      <c r="M33" s="3"/>
      <c r="N33" s="3"/>
      <c r="O33" s="3"/>
      <c r="P33" s="3"/>
    </row>
    <row r="34" spans="1:18" s="12" customFormat="1" ht="14.25" customHeight="1">
      <c r="A34" s="79">
        <v>2</v>
      </c>
      <c r="B34" s="79"/>
      <c r="C34" s="90"/>
      <c r="D34" s="78"/>
      <c r="E34" s="79"/>
      <c r="F34" s="88"/>
      <c r="G34" s="78" t="s">
        <v>9</v>
      </c>
      <c r="H34" s="195">
        <v>1</v>
      </c>
      <c r="I34" s="110">
        <f>SUM(I35+I46+I65+I86+I93+I113+I139+I158+I168)</f>
        <v>2069487</v>
      </c>
      <c r="J34" s="110">
        <f>SUM(J35+J46+J65+J86+J93+J113+J139+J158+J168)</f>
        <v>2069487</v>
      </c>
      <c r="K34" s="384">
        <f>SUM(K35+K46+K65+K86+K93+K113+K139+K158+K168)</f>
        <v>2061128.92</v>
      </c>
      <c r="L34" s="380">
        <f>SUM(L35+L46+L65+L86+L93+L113+L139+L158+L168)</f>
        <v>2061128.92</v>
      </c>
      <c r="M34" s="96"/>
      <c r="N34" s="96"/>
      <c r="O34" s="96"/>
      <c r="P34" s="96"/>
    </row>
    <row r="35" spans="1:18" ht="16.5" customHeight="1">
      <c r="A35" s="45">
        <v>2</v>
      </c>
      <c r="B35" s="73">
        <v>1</v>
      </c>
      <c r="C35" s="53"/>
      <c r="D35" s="63"/>
      <c r="E35" s="46"/>
      <c r="F35" s="33"/>
      <c r="G35" s="68" t="s">
        <v>14</v>
      </c>
      <c r="H35" s="195">
        <v>2</v>
      </c>
      <c r="I35" s="110">
        <f>SUM(I36+I42)</f>
        <v>1784517</v>
      </c>
      <c r="J35" s="110">
        <f>SUM(J36+J42)</f>
        <v>1784517</v>
      </c>
      <c r="K35" s="382">
        <f>SUM(K36+K42)</f>
        <v>1782556.87</v>
      </c>
      <c r="L35" s="383">
        <f>SUM(L36+L42)</f>
        <v>1782556.87</v>
      </c>
      <c r="M35" s="3"/>
      <c r="N35" s="3"/>
      <c r="O35" s="3"/>
      <c r="P35" s="3"/>
    </row>
    <row r="36" spans="1:18" ht="14.25" customHeight="1">
      <c r="A36" s="30">
        <v>2</v>
      </c>
      <c r="B36" s="30">
        <v>1</v>
      </c>
      <c r="C36" s="47">
        <v>1</v>
      </c>
      <c r="D36" s="58"/>
      <c r="E36" s="30"/>
      <c r="F36" s="40"/>
      <c r="G36" s="224" t="s">
        <v>15</v>
      </c>
      <c r="H36" s="195">
        <v>3</v>
      </c>
      <c r="I36" s="127">
        <f>SUM(I37)</f>
        <v>1758495</v>
      </c>
      <c r="J36" s="127">
        <f t="shared" ref="J36:L38" si="0">SUM(J37)</f>
        <v>1758495</v>
      </c>
      <c r="K36" s="379">
        <f t="shared" si="0"/>
        <v>1756563</v>
      </c>
      <c r="L36" s="381">
        <f t="shared" si="0"/>
        <v>1756563</v>
      </c>
      <c r="M36" s="3"/>
      <c r="N36" s="3"/>
      <c r="O36" s="3"/>
      <c r="P36" s="3"/>
      <c r="Q36" s="375"/>
    </row>
    <row r="37" spans="1:18" ht="13.5" customHeight="1">
      <c r="A37" s="31">
        <v>2</v>
      </c>
      <c r="B37" s="30">
        <v>1</v>
      </c>
      <c r="C37" s="47">
        <v>1</v>
      </c>
      <c r="D37" s="58">
        <v>1</v>
      </c>
      <c r="E37" s="30"/>
      <c r="F37" s="40"/>
      <c r="G37" s="58" t="s">
        <v>15</v>
      </c>
      <c r="H37" s="195">
        <v>4</v>
      </c>
      <c r="I37" s="110">
        <f>SUM(I38+I40)</f>
        <v>1758495</v>
      </c>
      <c r="J37" s="110">
        <f t="shared" si="0"/>
        <v>1758495</v>
      </c>
      <c r="K37" s="380">
        <f t="shared" si="0"/>
        <v>1756563</v>
      </c>
      <c r="L37" s="380">
        <f t="shared" si="0"/>
        <v>1756563</v>
      </c>
      <c r="M37" s="3"/>
      <c r="N37" s="3"/>
      <c r="O37" s="3"/>
      <c r="P37" s="3"/>
      <c r="Q37" s="343"/>
    </row>
    <row r="38" spans="1:18" ht="14.25" customHeight="1">
      <c r="A38" s="31">
        <v>2</v>
      </c>
      <c r="B38" s="30">
        <v>1</v>
      </c>
      <c r="C38" s="47">
        <v>1</v>
      </c>
      <c r="D38" s="58">
        <v>1</v>
      </c>
      <c r="E38" s="30">
        <v>1</v>
      </c>
      <c r="F38" s="40"/>
      <c r="G38" s="58" t="s">
        <v>84</v>
      </c>
      <c r="H38" s="195">
        <v>5</v>
      </c>
      <c r="I38" s="129">
        <f>SUM(I39)</f>
        <v>1758495</v>
      </c>
      <c r="J38" s="129">
        <f t="shared" si="0"/>
        <v>1758495</v>
      </c>
      <c r="K38" s="379">
        <f t="shared" si="0"/>
        <v>1756563</v>
      </c>
      <c r="L38" s="379">
        <f t="shared" si="0"/>
        <v>1756563</v>
      </c>
      <c r="M38" s="3"/>
      <c r="N38" s="3"/>
      <c r="O38" s="3"/>
      <c r="P38" s="3"/>
      <c r="Q38" s="343"/>
    </row>
    <row r="39" spans="1:18" ht="14.25" customHeight="1">
      <c r="A39" s="31">
        <v>2</v>
      </c>
      <c r="B39" s="30">
        <v>1</v>
      </c>
      <c r="C39" s="47">
        <v>1</v>
      </c>
      <c r="D39" s="58">
        <v>1</v>
      </c>
      <c r="E39" s="30">
        <v>1</v>
      </c>
      <c r="F39" s="40">
        <v>1</v>
      </c>
      <c r="G39" s="58" t="s">
        <v>84</v>
      </c>
      <c r="H39" s="195">
        <v>6</v>
      </c>
      <c r="I39" s="114">
        <v>1758495</v>
      </c>
      <c r="J39" s="116">
        <v>1758495</v>
      </c>
      <c r="K39" s="378">
        <v>1756563</v>
      </c>
      <c r="L39" s="378">
        <v>1756563</v>
      </c>
      <c r="M39" s="3"/>
      <c r="N39" s="3"/>
      <c r="O39" s="3"/>
      <c r="P39" s="3"/>
      <c r="Q39" s="343"/>
    </row>
    <row r="40" spans="1:18" ht="12.75" customHeight="1">
      <c r="A40" s="31">
        <v>2</v>
      </c>
      <c r="B40" s="30">
        <v>1</v>
      </c>
      <c r="C40" s="47">
        <v>1</v>
      </c>
      <c r="D40" s="58">
        <v>1</v>
      </c>
      <c r="E40" s="30">
        <v>2</v>
      </c>
      <c r="F40" s="40"/>
      <c r="G40" s="58" t="s">
        <v>16</v>
      </c>
      <c r="H40" s="195">
        <v>7</v>
      </c>
      <c r="I40" s="129">
        <f>I41</f>
        <v>0</v>
      </c>
      <c r="J40" s="129">
        <f t="shared" ref="J40:L40" si="1">J41</f>
        <v>0</v>
      </c>
      <c r="K40" s="129">
        <f>K41</f>
        <v>0</v>
      </c>
      <c r="L40" s="129">
        <f t="shared" si="1"/>
        <v>0</v>
      </c>
      <c r="M40" s="3"/>
      <c r="N40" s="3"/>
      <c r="O40" s="3"/>
      <c r="P40" s="3"/>
      <c r="Q40" s="343"/>
    </row>
    <row r="41" spans="1:18" ht="12.75" customHeight="1">
      <c r="A41" s="31">
        <v>2</v>
      </c>
      <c r="B41" s="30">
        <v>1</v>
      </c>
      <c r="C41" s="47">
        <v>1</v>
      </c>
      <c r="D41" s="58">
        <v>1</v>
      </c>
      <c r="E41" s="30">
        <v>2</v>
      </c>
      <c r="F41" s="40">
        <v>1</v>
      </c>
      <c r="G41" s="58" t="s">
        <v>16</v>
      </c>
      <c r="H41" s="195">
        <v>8</v>
      </c>
      <c r="I41" s="116"/>
      <c r="J41" s="117"/>
      <c r="K41" s="116"/>
      <c r="L41" s="117"/>
      <c r="M41" s="3"/>
      <c r="N41" s="3"/>
      <c r="O41" s="3"/>
      <c r="P41" s="3"/>
      <c r="Q41" s="343"/>
    </row>
    <row r="42" spans="1:18" ht="13.5" customHeight="1">
      <c r="A42" s="31">
        <v>2</v>
      </c>
      <c r="B42" s="30">
        <v>1</v>
      </c>
      <c r="C42" s="47">
        <v>2</v>
      </c>
      <c r="D42" s="58"/>
      <c r="E42" s="30"/>
      <c r="F42" s="40"/>
      <c r="G42" s="224" t="s">
        <v>85</v>
      </c>
      <c r="H42" s="195">
        <v>9</v>
      </c>
      <c r="I42" s="129">
        <f>I43</f>
        <v>26022</v>
      </c>
      <c r="J42" s="127">
        <f t="shared" ref="J42:L43" si="2">J43</f>
        <v>26022</v>
      </c>
      <c r="K42" s="379">
        <f t="shared" si="2"/>
        <v>25993.87</v>
      </c>
      <c r="L42" s="381">
        <f t="shared" si="2"/>
        <v>25993.87</v>
      </c>
      <c r="M42" s="3"/>
      <c r="N42" s="3"/>
      <c r="O42" s="3"/>
      <c r="P42" s="3"/>
      <c r="Q42" s="343"/>
    </row>
    <row r="43" spans="1:18">
      <c r="A43" s="31">
        <v>2</v>
      </c>
      <c r="B43" s="30">
        <v>1</v>
      </c>
      <c r="C43" s="47">
        <v>2</v>
      </c>
      <c r="D43" s="58">
        <v>1</v>
      </c>
      <c r="E43" s="30"/>
      <c r="F43" s="40"/>
      <c r="G43" s="58" t="s">
        <v>85</v>
      </c>
      <c r="H43" s="195">
        <v>10</v>
      </c>
      <c r="I43" s="129">
        <f>I44</f>
        <v>26022</v>
      </c>
      <c r="J43" s="127">
        <f t="shared" si="2"/>
        <v>26022</v>
      </c>
      <c r="K43" s="381">
        <f t="shared" si="2"/>
        <v>25993.87</v>
      </c>
      <c r="L43" s="381">
        <f t="shared" si="2"/>
        <v>25993.87</v>
      </c>
      <c r="M43" s="3"/>
      <c r="N43" s="3"/>
      <c r="O43" s="3"/>
      <c r="P43" s="3"/>
      <c r="Q43" s="375"/>
    </row>
    <row r="44" spans="1:18" ht="13.5" customHeight="1">
      <c r="A44" s="31">
        <v>2</v>
      </c>
      <c r="B44" s="30">
        <v>1</v>
      </c>
      <c r="C44" s="47">
        <v>2</v>
      </c>
      <c r="D44" s="58">
        <v>1</v>
      </c>
      <c r="E44" s="30">
        <v>1</v>
      </c>
      <c r="F44" s="40"/>
      <c r="G44" s="58" t="s">
        <v>85</v>
      </c>
      <c r="H44" s="195">
        <v>11</v>
      </c>
      <c r="I44" s="127">
        <f>I45</f>
        <v>26022</v>
      </c>
      <c r="J44" s="127">
        <f>J45</f>
        <v>26022</v>
      </c>
      <c r="K44" s="381">
        <f>K45</f>
        <v>25993.87</v>
      </c>
      <c r="L44" s="381">
        <f>L45</f>
        <v>25993.87</v>
      </c>
      <c r="M44" s="3"/>
      <c r="N44" s="3"/>
      <c r="O44" s="3"/>
      <c r="P44" s="3"/>
      <c r="Q44" s="343"/>
    </row>
    <row r="45" spans="1:18" ht="14.25" customHeight="1">
      <c r="A45" s="31">
        <v>2</v>
      </c>
      <c r="B45" s="30">
        <v>1</v>
      </c>
      <c r="C45" s="47">
        <v>2</v>
      </c>
      <c r="D45" s="58">
        <v>1</v>
      </c>
      <c r="E45" s="30">
        <v>1</v>
      </c>
      <c r="F45" s="40">
        <v>1</v>
      </c>
      <c r="G45" s="58" t="s">
        <v>85</v>
      </c>
      <c r="H45" s="195">
        <v>12</v>
      </c>
      <c r="I45" s="117">
        <v>26022</v>
      </c>
      <c r="J45" s="116">
        <v>26022</v>
      </c>
      <c r="K45" s="378">
        <v>25993.87</v>
      </c>
      <c r="L45" s="378">
        <v>25993.87</v>
      </c>
      <c r="M45" s="3"/>
      <c r="N45" s="3"/>
      <c r="O45" s="3"/>
      <c r="P45" s="3"/>
      <c r="Q45" s="343"/>
    </row>
    <row r="46" spans="1:18" ht="26.25" customHeight="1">
      <c r="A46" s="32">
        <v>2</v>
      </c>
      <c r="B46" s="75">
        <v>2</v>
      </c>
      <c r="C46" s="53"/>
      <c r="D46" s="63"/>
      <c r="E46" s="46"/>
      <c r="F46" s="33"/>
      <c r="G46" s="68" t="s">
        <v>725</v>
      </c>
      <c r="H46" s="195">
        <v>13</v>
      </c>
      <c r="I46" s="118">
        <f>I47</f>
        <v>262399</v>
      </c>
      <c r="J46" s="119">
        <f t="shared" ref="J46:L48" si="3">J47</f>
        <v>262399</v>
      </c>
      <c r="K46" s="387">
        <f t="shared" si="3"/>
        <v>256001.16999999998</v>
      </c>
      <c r="L46" s="387">
        <f t="shared" si="3"/>
        <v>256001.16999999998</v>
      </c>
      <c r="M46" s="3"/>
      <c r="N46" s="3"/>
      <c r="O46" s="3"/>
      <c r="P46" s="3"/>
    </row>
    <row r="47" spans="1:18" ht="27" customHeight="1">
      <c r="A47" s="31">
        <v>2</v>
      </c>
      <c r="B47" s="30">
        <v>2</v>
      </c>
      <c r="C47" s="47">
        <v>1</v>
      </c>
      <c r="D47" s="58"/>
      <c r="E47" s="30"/>
      <c r="F47" s="40"/>
      <c r="G47" s="223" t="s">
        <v>725</v>
      </c>
      <c r="H47" s="195">
        <v>14</v>
      </c>
      <c r="I47" s="127">
        <f>I48</f>
        <v>262399</v>
      </c>
      <c r="J47" s="129">
        <f t="shared" si="3"/>
        <v>262399</v>
      </c>
      <c r="K47" s="381">
        <f t="shared" si="3"/>
        <v>256001.16999999998</v>
      </c>
      <c r="L47" s="379">
        <f t="shared" si="3"/>
        <v>256001.16999999998</v>
      </c>
      <c r="M47" s="3"/>
      <c r="N47" s="3"/>
      <c r="O47" s="3"/>
      <c r="P47" s="3"/>
      <c r="Q47" s="375"/>
      <c r="R47" s="343"/>
    </row>
    <row r="48" spans="1:18" ht="15.75">
      <c r="A48" s="31">
        <v>2</v>
      </c>
      <c r="B48" s="30">
        <v>2</v>
      </c>
      <c r="C48" s="47">
        <v>1</v>
      </c>
      <c r="D48" s="58">
        <v>1</v>
      </c>
      <c r="E48" s="30"/>
      <c r="F48" s="40"/>
      <c r="G48" s="223" t="s">
        <v>725</v>
      </c>
      <c r="H48" s="195">
        <v>15</v>
      </c>
      <c r="I48" s="127">
        <f>I49</f>
        <v>262399</v>
      </c>
      <c r="J48" s="129">
        <f t="shared" si="3"/>
        <v>262399</v>
      </c>
      <c r="K48" s="386">
        <f t="shared" si="3"/>
        <v>256001.16999999998</v>
      </c>
      <c r="L48" s="386">
        <f t="shared" si="3"/>
        <v>256001.16999999998</v>
      </c>
      <c r="M48" s="3"/>
      <c r="N48" s="3"/>
      <c r="O48" s="3"/>
      <c r="P48" s="3"/>
      <c r="Q48" s="343"/>
      <c r="R48" s="375"/>
    </row>
    <row r="49" spans="1:18" ht="24.75" customHeight="1">
      <c r="A49" s="34">
        <v>2</v>
      </c>
      <c r="B49" s="43">
        <v>2</v>
      </c>
      <c r="C49" s="50">
        <v>1</v>
      </c>
      <c r="D49" s="60">
        <v>1</v>
      </c>
      <c r="E49" s="43">
        <v>1</v>
      </c>
      <c r="F49" s="70"/>
      <c r="G49" s="223" t="s">
        <v>725</v>
      </c>
      <c r="H49" s="195">
        <v>16</v>
      </c>
      <c r="I49" s="149">
        <f>SUM(I50:I64)</f>
        <v>262399</v>
      </c>
      <c r="J49" s="149">
        <f>SUM(J50:J64)</f>
        <v>262399</v>
      </c>
      <c r="K49" s="385">
        <f>SUM(K50:K64)</f>
        <v>256001.16999999998</v>
      </c>
      <c r="L49" s="385">
        <f>SUM(L50:L64)</f>
        <v>256001.16999999998</v>
      </c>
      <c r="M49" s="3"/>
      <c r="N49" s="3"/>
      <c r="O49" s="3"/>
      <c r="P49" s="3"/>
      <c r="Q49" s="343"/>
      <c r="R49" s="375"/>
    </row>
    <row r="50" spans="1:18" ht="15.75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7">
        <v>1</v>
      </c>
      <c r="G50" s="59" t="s">
        <v>667</v>
      </c>
      <c r="H50" s="195">
        <v>17</v>
      </c>
      <c r="I50" s="116">
        <v>50500</v>
      </c>
      <c r="J50" s="116">
        <v>50500</v>
      </c>
      <c r="K50" s="378">
        <v>45500.2</v>
      </c>
      <c r="L50" s="378">
        <v>45500.2</v>
      </c>
      <c r="M50" s="3"/>
      <c r="N50" s="3"/>
      <c r="O50" s="3"/>
      <c r="P50" s="3"/>
      <c r="Q50" s="343"/>
      <c r="R50" s="375"/>
    </row>
    <row r="51" spans="1:18" ht="26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2</v>
      </c>
      <c r="G51" s="59" t="s">
        <v>726</v>
      </c>
      <c r="H51" s="195">
        <v>18</v>
      </c>
      <c r="I51" s="116">
        <v>454</v>
      </c>
      <c r="J51" s="116">
        <v>454</v>
      </c>
      <c r="K51" s="116">
        <v>454.3</v>
      </c>
      <c r="L51" s="116">
        <v>454.3</v>
      </c>
      <c r="M51" s="3"/>
      <c r="N51" s="3"/>
      <c r="O51" s="3"/>
      <c r="P51" s="3"/>
      <c r="Q51" s="343"/>
      <c r="R51" s="375"/>
    </row>
    <row r="52" spans="1:18" ht="26.25" customHeight="1">
      <c r="A52" s="39">
        <v>2</v>
      </c>
      <c r="B52" s="42">
        <v>2</v>
      </c>
      <c r="C52" s="48">
        <v>1</v>
      </c>
      <c r="D52" s="59">
        <v>1</v>
      </c>
      <c r="E52" s="42">
        <v>1</v>
      </c>
      <c r="F52" s="36">
        <v>5</v>
      </c>
      <c r="G52" s="59" t="s">
        <v>727</v>
      </c>
      <c r="H52" s="195">
        <v>19</v>
      </c>
      <c r="I52" s="116">
        <v>3380</v>
      </c>
      <c r="J52" s="116">
        <v>3380</v>
      </c>
      <c r="K52" s="378">
        <v>3380.08</v>
      </c>
      <c r="L52" s="378">
        <v>3380.08</v>
      </c>
      <c r="M52" s="3"/>
      <c r="N52" s="3"/>
      <c r="O52" s="3"/>
      <c r="P52" s="3"/>
      <c r="Q52" s="343"/>
      <c r="R52" s="375"/>
    </row>
    <row r="53" spans="1:18" ht="27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6</v>
      </c>
      <c r="G53" s="59" t="s">
        <v>695</v>
      </c>
      <c r="H53" s="195">
        <v>20</v>
      </c>
      <c r="I53" s="116">
        <v>23345</v>
      </c>
      <c r="J53" s="116">
        <v>23345</v>
      </c>
      <c r="K53" s="378">
        <v>23290.62</v>
      </c>
      <c r="L53" s="378">
        <v>23290.62</v>
      </c>
      <c r="M53" s="3"/>
      <c r="N53" s="3"/>
      <c r="O53" s="3"/>
      <c r="P53" s="3"/>
      <c r="Q53" s="343"/>
      <c r="R53" s="375"/>
    </row>
    <row r="54" spans="1:18" ht="26.25" customHeight="1">
      <c r="A54" s="102">
        <v>2</v>
      </c>
      <c r="B54" s="95">
        <v>2</v>
      </c>
      <c r="C54" s="93">
        <v>1</v>
      </c>
      <c r="D54" s="94">
        <v>1</v>
      </c>
      <c r="E54" s="95">
        <v>1</v>
      </c>
      <c r="F54" s="86">
        <v>7</v>
      </c>
      <c r="G54" s="94" t="s">
        <v>728</v>
      </c>
      <c r="H54" s="195">
        <v>21</v>
      </c>
      <c r="I54" s="116"/>
      <c r="J54" s="116"/>
      <c r="K54" s="116"/>
      <c r="L54" s="116"/>
      <c r="M54" s="3"/>
      <c r="N54" s="3"/>
      <c r="O54" s="3"/>
      <c r="P54" s="3"/>
      <c r="Q54" s="343"/>
      <c r="R54" s="375"/>
    </row>
    <row r="55" spans="1:18" ht="12" customHeight="1">
      <c r="A55" s="39">
        <v>2</v>
      </c>
      <c r="B55" s="42">
        <v>2</v>
      </c>
      <c r="C55" s="48">
        <v>1</v>
      </c>
      <c r="D55" s="59">
        <v>1</v>
      </c>
      <c r="E55" s="42">
        <v>1</v>
      </c>
      <c r="F55" s="36">
        <v>11</v>
      </c>
      <c r="G55" s="59" t="s">
        <v>672</v>
      </c>
      <c r="H55" s="195">
        <v>22</v>
      </c>
      <c r="I55" s="117"/>
      <c r="J55" s="116"/>
      <c r="K55" s="116"/>
      <c r="L55" s="116"/>
      <c r="M55" s="3"/>
      <c r="N55" s="3"/>
      <c r="O55" s="3"/>
      <c r="P55" s="3"/>
      <c r="Q55" s="343"/>
      <c r="R55" s="375"/>
    </row>
    <row r="56" spans="1:18" ht="15.75" customHeight="1">
      <c r="A56" s="38">
        <v>2</v>
      </c>
      <c r="B56" s="91">
        <v>2</v>
      </c>
      <c r="C56" s="77">
        <v>1</v>
      </c>
      <c r="D56" s="77">
        <v>1</v>
      </c>
      <c r="E56" s="77">
        <v>1</v>
      </c>
      <c r="F56" s="87">
        <v>12</v>
      </c>
      <c r="G56" s="266" t="s">
        <v>673</v>
      </c>
      <c r="H56" s="195">
        <v>23</v>
      </c>
      <c r="I56" s="121"/>
      <c r="J56" s="116"/>
      <c r="K56" s="116"/>
      <c r="L56" s="116"/>
      <c r="M56" s="3"/>
      <c r="N56" s="3"/>
      <c r="O56" s="3"/>
      <c r="P56" s="3"/>
      <c r="Q56" s="343"/>
      <c r="R56" s="375"/>
    </row>
    <row r="57" spans="1:18" ht="25.5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14</v>
      </c>
      <c r="G57" s="347" t="s">
        <v>674</v>
      </c>
      <c r="H57" s="195">
        <v>24</v>
      </c>
      <c r="I57" s="117"/>
      <c r="J57" s="117"/>
      <c r="K57" s="117"/>
      <c r="L57" s="117"/>
      <c r="M57" s="3"/>
      <c r="N57" s="3"/>
      <c r="O57" s="3"/>
      <c r="P57" s="3"/>
      <c r="Q57" s="343"/>
      <c r="R57" s="375"/>
    </row>
    <row r="58" spans="1:18" ht="27.75" customHeight="1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15</v>
      </c>
      <c r="G58" s="339" t="s">
        <v>729</v>
      </c>
      <c r="H58" s="195">
        <v>25</v>
      </c>
      <c r="I58" s="117">
        <v>1968</v>
      </c>
      <c r="J58" s="116">
        <v>1968</v>
      </c>
      <c r="K58" s="378">
        <v>1968.28</v>
      </c>
      <c r="L58" s="378">
        <v>1968.28</v>
      </c>
      <c r="M58" s="3"/>
      <c r="N58" s="3"/>
      <c r="O58" s="3"/>
      <c r="P58" s="3"/>
      <c r="Q58" s="343"/>
      <c r="R58" s="375"/>
    </row>
    <row r="59" spans="1:18" ht="15.75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16</v>
      </c>
      <c r="G59" s="59" t="s">
        <v>676</v>
      </c>
      <c r="H59" s="195">
        <v>26</v>
      </c>
      <c r="I59" s="117">
        <v>2171</v>
      </c>
      <c r="J59" s="116">
        <v>2171</v>
      </c>
      <c r="K59" s="378">
        <v>2171.2800000000002</v>
      </c>
      <c r="L59" s="378">
        <v>2171.2800000000002</v>
      </c>
      <c r="M59" s="3"/>
      <c r="N59" s="3"/>
      <c r="O59" s="3"/>
      <c r="P59" s="3"/>
      <c r="Q59" s="343"/>
      <c r="R59" s="375"/>
    </row>
    <row r="60" spans="1:18" ht="27.7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17</v>
      </c>
      <c r="G60" s="59" t="s">
        <v>696</v>
      </c>
      <c r="H60" s="195">
        <v>27</v>
      </c>
      <c r="I60" s="117"/>
      <c r="J60" s="117"/>
      <c r="K60" s="117"/>
      <c r="L60" s="117"/>
      <c r="M60" s="3"/>
      <c r="N60" s="3"/>
      <c r="O60" s="3"/>
      <c r="P60" s="3"/>
      <c r="Q60" s="343"/>
      <c r="R60" s="375"/>
    </row>
    <row r="61" spans="1:18" ht="14.25" customHeight="1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20</v>
      </c>
      <c r="G61" s="59" t="s">
        <v>697</v>
      </c>
      <c r="H61" s="195">
        <v>28</v>
      </c>
      <c r="I61" s="117">
        <v>95187</v>
      </c>
      <c r="J61" s="116">
        <v>95187</v>
      </c>
      <c r="K61" s="116">
        <v>95186.8</v>
      </c>
      <c r="L61" s="116">
        <v>95186.8</v>
      </c>
      <c r="M61" s="3"/>
      <c r="N61" s="3"/>
      <c r="O61" s="3"/>
      <c r="P61" s="3"/>
      <c r="Q61" s="343"/>
      <c r="R61" s="375"/>
    </row>
    <row r="62" spans="1:18" ht="27.75" customHeight="1">
      <c r="A62" s="328">
        <v>2</v>
      </c>
      <c r="B62" s="262">
        <v>2</v>
      </c>
      <c r="C62" s="257">
        <v>1</v>
      </c>
      <c r="D62" s="257">
        <v>1</v>
      </c>
      <c r="E62" s="257">
        <v>1</v>
      </c>
      <c r="F62" s="329">
        <v>21</v>
      </c>
      <c r="G62" s="339" t="s">
        <v>698</v>
      </c>
      <c r="H62" s="195">
        <v>29</v>
      </c>
      <c r="I62" s="117">
        <v>22793</v>
      </c>
      <c r="J62" s="116">
        <v>22793</v>
      </c>
      <c r="K62" s="378">
        <v>21896.55</v>
      </c>
      <c r="L62" s="378">
        <v>21896.55</v>
      </c>
      <c r="M62" s="3"/>
      <c r="N62" s="3"/>
      <c r="O62" s="3"/>
      <c r="P62" s="3"/>
      <c r="Q62" s="343"/>
      <c r="R62" s="375"/>
    </row>
    <row r="63" spans="1:18" ht="12" customHeight="1">
      <c r="A63" s="328">
        <v>2</v>
      </c>
      <c r="B63" s="262">
        <v>2</v>
      </c>
      <c r="C63" s="257">
        <v>1</v>
      </c>
      <c r="D63" s="257">
        <v>1</v>
      </c>
      <c r="E63" s="257">
        <v>1</v>
      </c>
      <c r="F63" s="329">
        <v>22</v>
      </c>
      <c r="G63" s="339" t="s">
        <v>680</v>
      </c>
      <c r="H63" s="195">
        <v>30</v>
      </c>
      <c r="I63" s="117"/>
      <c r="J63" s="116"/>
      <c r="K63" s="116"/>
      <c r="L63" s="116"/>
      <c r="M63" s="3"/>
      <c r="N63" s="3"/>
      <c r="O63" s="3"/>
      <c r="P63" s="3"/>
      <c r="Q63" s="343"/>
      <c r="R63" s="375"/>
    </row>
    <row r="64" spans="1:18" ht="15" customHeight="1">
      <c r="A64" s="39">
        <v>2</v>
      </c>
      <c r="B64" s="42">
        <v>2</v>
      </c>
      <c r="C64" s="48">
        <v>1</v>
      </c>
      <c r="D64" s="48">
        <v>1</v>
      </c>
      <c r="E64" s="48">
        <v>1</v>
      </c>
      <c r="F64" s="36">
        <v>30</v>
      </c>
      <c r="G64" s="339" t="s">
        <v>699</v>
      </c>
      <c r="H64" s="195">
        <v>31</v>
      </c>
      <c r="I64" s="117">
        <v>62601</v>
      </c>
      <c r="J64" s="116">
        <v>62601</v>
      </c>
      <c r="K64" s="378">
        <v>62153.06</v>
      </c>
      <c r="L64" s="378">
        <v>62153.06</v>
      </c>
      <c r="M64" s="3"/>
      <c r="N64" s="3"/>
      <c r="O64" s="3"/>
      <c r="P64" s="3"/>
      <c r="Q64" s="343"/>
      <c r="R64" s="375"/>
    </row>
    <row r="65" spans="1:18" ht="14.25" customHeight="1">
      <c r="A65" s="144">
        <v>2</v>
      </c>
      <c r="B65" s="145">
        <v>3</v>
      </c>
      <c r="C65" s="73"/>
      <c r="D65" s="53"/>
      <c r="E65" s="53"/>
      <c r="F65" s="33"/>
      <c r="G65" s="147" t="s">
        <v>563</v>
      </c>
      <c r="H65" s="195">
        <v>32</v>
      </c>
      <c r="I65" s="123">
        <f>I66</f>
        <v>0</v>
      </c>
      <c r="J65" s="123">
        <f t="shared" ref="J65:L65" si="4">J66</f>
        <v>0</v>
      </c>
      <c r="K65" s="123">
        <f t="shared" si="4"/>
        <v>0</v>
      </c>
      <c r="L65" s="123">
        <f t="shared" si="4"/>
        <v>0</v>
      </c>
      <c r="M65" s="3"/>
      <c r="N65" s="3"/>
      <c r="O65" s="3"/>
      <c r="P65" s="3"/>
    </row>
    <row r="66" spans="1:18" ht="13.5" customHeight="1">
      <c r="A66" s="31">
        <v>2</v>
      </c>
      <c r="B66" s="30">
        <v>3</v>
      </c>
      <c r="C66" s="47">
        <v>1</v>
      </c>
      <c r="D66" s="47"/>
      <c r="E66" s="47"/>
      <c r="F66" s="40"/>
      <c r="G66" s="224" t="s">
        <v>30</v>
      </c>
      <c r="H66" s="195">
        <v>33</v>
      </c>
      <c r="I66" s="127">
        <f>SUM(I67+I72+I77)</f>
        <v>0</v>
      </c>
      <c r="J66" s="128">
        <f>SUM(J67+J72+J77)</f>
        <v>0</v>
      </c>
      <c r="K66" s="129">
        <f>SUM(K67+K72+K77)</f>
        <v>0</v>
      </c>
      <c r="L66" s="127">
        <f>SUM(L67+L72+L77)</f>
        <v>0</v>
      </c>
      <c r="M66" s="3"/>
      <c r="N66" s="3"/>
      <c r="O66" s="3"/>
      <c r="P66" s="3"/>
      <c r="Q66" s="375"/>
      <c r="R66" s="343"/>
    </row>
    <row r="67" spans="1:18" ht="15" customHeight="1">
      <c r="A67" s="31">
        <v>2</v>
      </c>
      <c r="B67" s="30">
        <v>3</v>
      </c>
      <c r="C67" s="47">
        <v>1</v>
      </c>
      <c r="D67" s="47">
        <v>1</v>
      </c>
      <c r="E67" s="47"/>
      <c r="F67" s="40"/>
      <c r="G67" s="224" t="s">
        <v>572</v>
      </c>
      <c r="H67" s="195">
        <v>34</v>
      </c>
      <c r="I67" s="127">
        <f>I68</f>
        <v>0</v>
      </c>
      <c r="J67" s="128">
        <f>J68</f>
        <v>0</v>
      </c>
      <c r="K67" s="129">
        <f>K68</f>
        <v>0</v>
      </c>
      <c r="L67" s="127">
        <f>L68</f>
        <v>0</v>
      </c>
      <c r="M67" s="3"/>
      <c r="N67" s="3"/>
      <c r="O67" s="3"/>
      <c r="P67" s="3"/>
      <c r="Q67" s="343"/>
      <c r="R67" s="375"/>
    </row>
    <row r="68" spans="1:18" ht="13.5" customHeight="1">
      <c r="A68" s="31">
        <v>2</v>
      </c>
      <c r="B68" s="30">
        <v>3</v>
      </c>
      <c r="C68" s="47">
        <v>1</v>
      </c>
      <c r="D68" s="47">
        <v>1</v>
      </c>
      <c r="E68" s="47">
        <v>1</v>
      </c>
      <c r="F68" s="40"/>
      <c r="G68" s="224" t="s">
        <v>572</v>
      </c>
      <c r="H68" s="195">
        <v>35</v>
      </c>
      <c r="I68" s="127">
        <f>SUM(I69:I71)</f>
        <v>0</v>
      </c>
      <c r="J68" s="128">
        <f>SUM(J69:J71)</f>
        <v>0</v>
      </c>
      <c r="K68" s="129">
        <f>SUM(K69:K71)</f>
        <v>0</v>
      </c>
      <c r="L68" s="127">
        <f>SUM(L69:L71)</f>
        <v>0</v>
      </c>
      <c r="M68" s="3"/>
      <c r="N68" s="3"/>
      <c r="O68" s="3"/>
      <c r="P68" s="3"/>
      <c r="Q68" s="343"/>
      <c r="R68" s="375"/>
    </row>
    <row r="69" spans="1:18" s="10" customFormat="1" ht="25.5" customHeight="1">
      <c r="A69" s="39">
        <v>2</v>
      </c>
      <c r="B69" s="42">
        <v>3</v>
      </c>
      <c r="C69" s="48">
        <v>1</v>
      </c>
      <c r="D69" s="48">
        <v>1</v>
      </c>
      <c r="E69" s="48">
        <v>1</v>
      </c>
      <c r="F69" s="36">
        <v>1</v>
      </c>
      <c r="G69" s="59" t="s">
        <v>10</v>
      </c>
      <c r="H69" s="195">
        <v>36</v>
      </c>
      <c r="I69" s="117"/>
      <c r="J69" s="117"/>
      <c r="K69" s="117"/>
      <c r="L69" s="117"/>
      <c r="M69" s="107"/>
      <c r="N69" s="107"/>
      <c r="O69" s="107"/>
      <c r="P69" s="107"/>
      <c r="Q69" s="343"/>
      <c r="R69" s="375"/>
    </row>
    <row r="70" spans="1:18" ht="19.5" customHeight="1">
      <c r="A70" s="39">
        <v>2</v>
      </c>
      <c r="B70" s="95">
        <v>3</v>
      </c>
      <c r="C70" s="93">
        <v>1</v>
      </c>
      <c r="D70" s="93">
        <v>1</v>
      </c>
      <c r="E70" s="93">
        <v>1</v>
      </c>
      <c r="F70" s="86">
        <v>2</v>
      </c>
      <c r="G70" s="94" t="s">
        <v>4</v>
      </c>
      <c r="H70" s="195">
        <v>37</v>
      </c>
      <c r="I70" s="114"/>
      <c r="J70" s="114"/>
      <c r="K70" s="114"/>
      <c r="L70" s="114"/>
      <c r="M70" s="3"/>
      <c r="N70" s="3"/>
      <c r="O70" s="3"/>
      <c r="P70" s="3"/>
      <c r="Q70" s="343"/>
      <c r="R70" s="375"/>
    </row>
    <row r="71" spans="1:18" ht="16.5" customHeight="1">
      <c r="A71" s="42">
        <v>2</v>
      </c>
      <c r="B71" s="48">
        <v>3</v>
      </c>
      <c r="C71" s="48">
        <v>1</v>
      </c>
      <c r="D71" s="48">
        <v>1</v>
      </c>
      <c r="E71" s="48">
        <v>1</v>
      </c>
      <c r="F71" s="36">
        <v>3</v>
      </c>
      <c r="G71" s="59" t="s">
        <v>91</v>
      </c>
      <c r="H71" s="195">
        <v>38</v>
      </c>
      <c r="I71" s="120"/>
      <c r="J71" s="117"/>
      <c r="K71" s="117"/>
      <c r="L71" s="117"/>
      <c r="M71" s="3"/>
      <c r="N71" s="3"/>
      <c r="O71" s="3"/>
      <c r="P71" s="3"/>
      <c r="Q71" s="343"/>
      <c r="R71" s="375"/>
    </row>
    <row r="72" spans="1:18" ht="29.25" customHeight="1">
      <c r="A72" s="46">
        <v>2</v>
      </c>
      <c r="B72" s="53">
        <v>3</v>
      </c>
      <c r="C72" s="53">
        <v>1</v>
      </c>
      <c r="D72" s="53">
        <v>2</v>
      </c>
      <c r="E72" s="53"/>
      <c r="F72" s="33"/>
      <c r="G72" s="223" t="s">
        <v>573</v>
      </c>
      <c r="H72" s="195">
        <v>39</v>
      </c>
      <c r="I72" s="123">
        <f>I73</f>
        <v>0</v>
      </c>
      <c r="J72" s="124">
        <f>J73</f>
        <v>0</v>
      </c>
      <c r="K72" s="125">
        <f>K73</f>
        <v>0</v>
      </c>
      <c r="L72" s="125">
        <f>L73</f>
        <v>0</v>
      </c>
      <c r="M72" s="3"/>
      <c r="N72" s="3"/>
      <c r="O72" s="3"/>
      <c r="P72" s="3"/>
      <c r="Q72" s="343"/>
      <c r="R72" s="375"/>
    </row>
    <row r="73" spans="1:18" ht="27" customHeight="1">
      <c r="A73" s="43">
        <v>2</v>
      </c>
      <c r="B73" s="50">
        <v>3</v>
      </c>
      <c r="C73" s="50">
        <v>1</v>
      </c>
      <c r="D73" s="50">
        <v>2</v>
      </c>
      <c r="E73" s="50">
        <v>1</v>
      </c>
      <c r="F73" s="70"/>
      <c r="G73" s="223" t="s">
        <v>573</v>
      </c>
      <c r="H73" s="195">
        <v>40</v>
      </c>
      <c r="I73" s="148">
        <f>SUM(I74:I76)</f>
        <v>0</v>
      </c>
      <c r="J73" s="152">
        <f>SUM(J74:J76)</f>
        <v>0</v>
      </c>
      <c r="K73" s="153">
        <f>SUM(K74:K76)</f>
        <v>0</v>
      </c>
      <c r="L73" s="129">
        <f>SUM(L74:L76)</f>
        <v>0</v>
      </c>
      <c r="M73" s="3"/>
      <c r="N73" s="3"/>
      <c r="O73" s="3"/>
      <c r="P73" s="3"/>
      <c r="Q73" s="343"/>
      <c r="R73" s="375"/>
    </row>
    <row r="74" spans="1:18" s="10" customFormat="1" ht="27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1</v>
      </c>
      <c r="G74" s="39" t="s">
        <v>10</v>
      </c>
      <c r="H74" s="195">
        <v>41</v>
      </c>
      <c r="I74" s="117"/>
      <c r="J74" s="117"/>
      <c r="K74" s="117"/>
      <c r="L74" s="117"/>
      <c r="M74" s="107"/>
      <c r="N74" s="107"/>
      <c r="O74" s="107"/>
      <c r="P74" s="107"/>
      <c r="Q74" s="343"/>
      <c r="R74" s="375"/>
    </row>
    <row r="75" spans="1:18" ht="16.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2</v>
      </c>
      <c r="G75" s="39" t="s">
        <v>4</v>
      </c>
      <c r="H75" s="195">
        <v>42</v>
      </c>
      <c r="I75" s="117"/>
      <c r="J75" s="117"/>
      <c r="K75" s="117"/>
      <c r="L75" s="117"/>
      <c r="M75" s="3"/>
      <c r="N75" s="3"/>
      <c r="O75" s="3"/>
      <c r="P75" s="3"/>
      <c r="Q75" s="343"/>
      <c r="R75" s="375"/>
    </row>
    <row r="76" spans="1:18" ht="15" customHeight="1">
      <c r="A76" s="42">
        <v>2</v>
      </c>
      <c r="B76" s="48">
        <v>3</v>
      </c>
      <c r="C76" s="48">
        <v>1</v>
      </c>
      <c r="D76" s="48">
        <v>2</v>
      </c>
      <c r="E76" s="48">
        <v>1</v>
      </c>
      <c r="F76" s="36">
        <v>3</v>
      </c>
      <c r="G76" s="328" t="s">
        <v>91</v>
      </c>
      <c r="H76" s="195">
        <v>43</v>
      </c>
      <c r="I76" s="117"/>
      <c r="J76" s="117"/>
      <c r="K76" s="117"/>
      <c r="L76" s="117"/>
      <c r="M76" s="3"/>
      <c r="N76" s="3"/>
      <c r="O76" s="3"/>
      <c r="P76" s="3"/>
      <c r="Q76" s="343"/>
      <c r="R76" s="375"/>
    </row>
    <row r="77" spans="1:18" ht="27.75" customHeight="1">
      <c r="A77" s="30">
        <v>2</v>
      </c>
      <c r="B77" s="47">
        <v>3</v>
      </c>
      <c r="C77" s="47">
        <v>1</v>
      </c>
      <c r="D77" s="47">
        <v>3</v>
      </c>
      <c r="E77" s="47"/>
      <c r="F77" s="40"/>
      <c r="G77" s="228" t="s">
        <v>745</v>
      </c>
      <c r="H77" s="195">
        <v>44</v>
      </c>
      <c r="I77" s="127">
        <f>I78</f>
        <v>0</v>
      </c>
      <c r="J77" s="128">
        <f>J78</f>
        <v>0</v>
      </c>
      <c r="K77" s="129">
        <f>K78</f>
        <v>0</v>
      </c>
      <c r="L77" s="129">
        <f>L78</f>
        <v>0</v>
      </c>
      <c r="M77" s="3"/>
      <c r="N77" s="3"/>
      <c r="O77" s="3"/>
      <c r="P77" s="3"/>
      <c r="Q77" s="343"/>
      <c r="R77" s="375"/>
    </row>
    <row r="78" spans="1:18" ht="26.25" customHeight="1">
      <c r="A78" s="30">
        <v>2</v>
      </c>
      <c r="B78" s="47">
        <v>3</v>
      </c>
      <c r="C78" s="47">
        <v>1</v>
      </c>
      <c r="D78" s="47">
        <v>3</v>
      </c>
      <c r="E78" s="47">
        <v>1</v>
      </c>
      <c r="F78" s="40"/>
      <c r="G78" s="228" t="s">
        <v>746</v>
      </c>
      <c r="H78" s="195">
        <v>45</v>
      </c>
      <c r="I78" s="127">
        <f>SUM(I79:I81)</f>
        <v>0</v>
      </c>
      <c r="J78" s="128">
        <f>SUM(J79:J81)</f>
        <v>0</v>
      </c>
      <c r="K78" s="129">
        <f>SUM(K79:K81)</f>
        <v>0</v>
      </c>
      <c r="L78" s="129">
        <f>SUM(L79:L81)</f>
        <v>0</v>
      </c>
      <c r="M78" s="3"/>
      <c r="N78" s="3"/>
      <c r="O78" s="3"/>
      <c r="P78" s="3"/>
      <c r="Q78" s="343"/>
      <c r="R78" s="375"/>
    </row>
    <row r="79" spans="1:18" ht="15" customHeight="1">
      <c r="A79" s="95">
        <v>2</v>
      </c>
      <c r="B79" s="93">
        <v>3</v>
      </c>
      <c r="C79" s="93">
        <v>1</v>
      </c>
      <c r="D79" s="93">
        <v>3</v>
      </c>
      <c r="E79" s="93">
        <v>1</v>
      </c>
      <c r="F79" s="86">
        <v>1</v>
      </c>
      <c r="G79" s="348" t="s">
        <v>574</v>
      </c>
      <c r="H79" s="195">
        <v>46</v>
      </c>
      <c r="I79" s="114"/>
      <c r="J79" s="114"/>
      <c r="K79" s="114"/>
      <c r="L79" s="114"/>
      <c r="M79" s="3"/>
      <c r="N79" s="3"/>
      <c r="O79" s="3"/>
      <c r="P79" s="3"/>
      <c r="Q79" s="343"/>
      <c r="R79" s="375"/>
    </row>
    <row r="80" spans="1:18" ht="16.5" customHeight="1">
      <c r="A80" s="42">
        <v>2</v>
      </c>
      <c r="B80" s="48">
        <v>3</v>
      </c>
      <c r="C80" s="48">
        <v>1</v>
      </c>
      <c r="D80" s="48">
        <v>3</v>
      </c>
      <c r="E80" s="48">
        <v>1</v>
      </c>
      <c r="F80" s="36">
        <v>2</v>
      </c>
      <c r="G80" s="328" t="s">
        <v>575</v>
      </c>
      <c r="H80" s="195">
        <v>47</v>
      </c>
      <c r="I80" s="117"/>
      <c r="J80" s="117"/>
      <c r="K80" s="117"/>
      <c r="L80" s="117"/>
      <c r="M80" s="3"/>
      <c r="N80" s="3"/>
      <c r="O80" s="3"/>
      <c r="P80" s="3"/>
      <c r="Q80" s="343"/>
      <c r="R80" s="375"/>
    </row>
    <row r="81" spans="1:18" ht="17.25" customHeight="1">
      <c r="A81" s="95">
        <v>2</v>
      </c>
      <c r="B81" s="93">
        <v>3</v>
      </c>
      <c r="C81" s="93">
        <v>1</v>
      </c>
      <c r="D81" s="93">
        <v>3</v>
      </c>
      <c r="E81" s="93">
        <v>1</v>
      </c>
      <c r="F81" s="86">
        <v>3</v>
      </c>
      <c r="G81" s="348" t="s">
        <v>576</v>
      </c>
      <c r="H81" s="195">
        <v>48</v>
      </c>
      <c r="I81" s="126"/>
      <c r="J81" s="114"/>
      <c r="K81" s="114"/>
      <c r="L81" s="114"/>
      <c r="M81" s="3"/>
      <c r="N81" s="3"/>
      <c r="O81" s="3"/>
      <c r="P81" s="3"/>
      <c r="Q81" s="343"/>
      <c r="R81" s="375"/>
    </row>
    <row r="82" spans="1:18" ht="12.75" customHeight="1">
      <c r="A82" s="95">
        <v>2</v>
      </c>
      <c r="B82" s="93">
        <v>3</v>
      </c>
      <c r="C82" s="93">
        <v>2</v>
      </c>
      <c r="D82" s="93"/>
      <c r="E82" s="93"/>
      <c r="F82" s="86"/>
      <c r="G82" s="348" t="s">
        <v>683</v>
      </c>
      <c r="H82" s="195">
        <v>49</v>
      </c>
      <c r="I82" s="127">
        <f>I83</f>
        <v>0</v>
      </c>
      <c r="J82" s="127">
        <f t="shared" ref="J82:L82" si="5">J83</f>
        <v>0</v>
      </c>
      <c r="K82" s="127">
        <f t="shared" si="5"/>
        <v>0</v>
      </c>
      <c r="L82" s="127">
        <f t="shared" si="5"/>
        <v>0</v>
      </c>
      <c r="M82" s="3"/>
      <c r="N82" s="3"/>
      <c r="O82" s="3"/>
      <c r="P82" s="3"/>
    </row>
    <row r="83" spans="1:18" ht="12" customHeight="1">
      <c r="A83" s="95">
        <v>2</v>
      </c>
      <c r="B83" s="93">
        <v>3</v>
      </c>
      <c r="C83" s="93">
        <v>2</v>
      </c>
      <c r="D83" s="93">
        <v>1</v>
      </c>
      <c r="E83" s="93"/>
      <c r="F83" s="86"/>
      <c r="G83" s="348" t="s">
        <v>683</v>
      </c>
      <c r="H83" s="195">
        <v>50</v>
      </c>
      <c r="I83" s="127">
        <f>I84</f>
        <v>0</v>
      </c>
      <c r="J83" s="127">
        <f t="shared" ref="J83:L83" si="6">J84</f>
        <v>0</v>
      </c>
      <c r="K83" s="127">
        <f t="shared" si="6"/>
        <v>0</v>
      </c>
      <c r="L83" s="127">
        <f t="shared" si="6"/>
        <v>0</v>
      </c>
      <c r="M83" s="3"/>
      <c r="N83" s="3"/>
      <c r="O83" s="3"/>
      <c r="P83" s="3"/>
    </row>
    <row r="84" spans="1:18" ht="15.75" customHeight="1">
      <c r="A84" s="95">
        <v>2</v>
      </c>
      <c r="B84" s="93">
        <v>3</v>
      </c>
      <c r="C84" s="93">
        <v>2</v>
      </c>
      <c r="D84" s="93">
        <v>1</v>
      </c>
      <c r="E84" s="93">
        <v>1</v>
      </c>
      <c r="F84" s="86"/>
      <c r="G84" s="348" t="s">
        <v>683</v>
      </c>
      <c r="H84" s="195">
        <v>51</v>
      </c>
      <c r="I84" s="127">
        <f>SUM(I85)</f>
        <v>0</v>
      </c>
      <c r="J84" s="127">
        <f t="shared" ref="J84:L84" si="7">SUM(J85)</f>
        <v>0</v>
      </c>
      <c r="K84" s="127">
        <f t="shared" si="7"/>
        <v>0</v>
      </c>
      <c r="L84" s="127">
        <f t="shared" si="7"/>
        <v>0</v>
      </c>
      <c r="M84" s="3"/>
      <c r="N84" s="3"/>
      <c r="O84" s="3"/>
      <c r="P84" s="3"/>
    </row>
    <row r="85" spans="1:18" ht="13.5" customHeight="1">
      <c r="A85" s="95">
        <v>2</v>
      </c>
      <c r="B85" s="93">
        <v>3</v>
      </c>
      <c r="C85" s="93">
        <v>2</v>
      </c>
      <c r="D85" s="93">
        <v>1</v>
      </c>
      <c r="E85" s="93">
        <v>1</v>
      </c>
      <c r="F85" s="86">
        <v>1</v>
      </c>
      <c r="G85" s="348" t="s">
        <v>683</v>
      </c>
      <c r="H85" s="195">
        <v>52</v>
      </c>
      <c r="I85" s="117"/>
      <c r="J85" s="117"/>
      <c r="K85" s="117"/>
      <c r="L85" s="117"/>
      <c r="M85" s="3"/>
      <c r="N85" s="3"/>
      <c r="O85" s="3"/>
      <c r="P85" s="3"/>
    </row>
    <row r="86" spans="1:18" ht="16.5" customHeight="1">
      <c r="A86" s="45">
        <v>2</v>
      </c>
      <c r="B86" s="52">
        <v>4</v>
      </c>
      <c r="C86" s="52"/>
      <c r="D86" s="52"/>
      <c r="E86" s="52"/>
      <c r="F86" s="69"/>
      <c r="G86" s="41" t="s">
        <v>36</v>
      </c>
      <c r="H86" s="195">
        <v>53</v>
      </c>
      <c r="I86" s="127">
        <f>I87</f>
        <v>0</v>
      </c>
      <c r="J86" s="128">
        <f t="shared" ref="J86:L88" si="8">J87</f>
        <v>0</v>
      </c>
      <c r="K86" s="129">
        <f t="shared" si="8"/>
        <v>0</v>
      </c>
      <c r="L86" s="129">
        <f t="shared" si="8"/>
        <v>0</v>
      </c>
      <c r="M86" s="3"/>
      <c r="N86" s="3"/>
      <c r="O86" s="3"/>
      <c r="P86" s="3"/>
    </row>
    <row r="87" spans="1:18" ht="15.75" customHeight="1">
      <c r="A87" s="30">
        <v>2</v>
      </c>
      <c r="B87" s="47">
        <v>4</v>
      </c>
      <c r="C87" s="47">
        <v>1</v>
      </c>
      <c r="D87" s="47"/>
      <c r="E87" s="47"/>
      <c r="F87" s="40"/>
      <c r="G87" s="228" t="s">
        <v>94</v>
      </c>
      <c r="H87" s="195">
        <v>54</v>
      </c>
      <c r="I87" s="127">
        <f>I88</f>
        <v>0</v>
      </c>
      <c r="J87" s="128">
        <f t="shared" si="8"/>
        <v>0</v>
      </c>
      <c r="K87" s="129">
        <f t="shared" si="8"/>
        <v>0</v>
      </c>
      <c r="L87" s="129">
        <f t="shared" si="8"/>
        <v>0</v>
      </c>
      <c r="M87" s="3"/>
      <c r="N87" s="3"/>
      <c r="O87" s="3"/>
      <c r="P87" s="3"/>
    </row>
    <row r="88" spans="1:18" ht="17.25" customHeight="1">
      <c r="A88" s="30">
        <v>2</v>
      </c>
      <c r="B88" s="47">
        <v>4</v>
      </c>
      <c r="C88" s="47">
        <v>1</v>
      </c>
      <c r="D88" s="47">
        <v>1</v>
      </c>
      <c r="E88" s="47"/>
      <c r="F88" s="40"/>
      <c r="G88" s="31" t="s">
        <v>94</v>
      </c>
      <c r="H88" s="195">
        <v>55</v>
      </c>
      <c r="I88" s="127">
        <f>I89</f>
        <v>0</v>
      </c>
      <c r="J88" s="128">
        <f t="shared" si="8"/>
        <v>0</v>
      </c>
      <c r="K88" s="129">
        <f t="shared" si="8"/>
        <v>0</v>
      </c>
      <c r="L88" s="129">
        <f t="shared" si="8"/>
        <v>0</v>
      </c>
      <c r="M88" s="3"/>
      <c r="N88" s="3"/>
      <c r="O88" s="3"/>
      <c r="P88" s="3"/>
    </row>
    <row r="89" spans="1:18" ht="18" customHeight="1">
      <c r="A89" s="30">
        <v>2</v>
      </c>
      <c r="B89" s="47">
        <v>4</v>
      </c>
      <c r="C89" s="47">
        <v>1</v>
      </c>
      <c r="D89" s="47">
        <v>1</v>
      </c>
      <c r="E89" s="47">
        <v>1</v>
      </c>
      <c r="F89" s="40"/>
      <c r="G89" s="31" t="s">
        <v>94</v>
      </c>
      <c r="H89" s="195">
        <v>56</v>
      </c>
      <c r="I89" s="127">
        <f>SUM(I90:I92)</f>
        <v>0</v>
      </c>
      <c r="J89" s="128">
        <f>SUM(J90:J92)</f>
        <v>0</v>
      </c>
      <c r="K89" s="129">
        <f>SUM(K90:K92)</f>
        <v>0</v>
      </c>
      <c r="L89" s="129">
        <f>SUM(L90:L92)</f>
        <v>0</v>
      </c>
      <c r="M89" s="3"/>
      <c r="N89" s="3"/>
      <c r="O89" s="3"/>
      <c r="P89" s="3"/>
    </row>
    <row r="90" spans="1:18" ht="14.25" customHeight="1">
      <c r="A90" s="42">
        <v>2</v>
      </c>
      <c r="B90" s="48">
        <v>4</v>
      </c>
      <c r="C90" s="48">
        <v>1</v>
      </c>
      <c r="D90" s="48">
        <v>1</v>
      </c>
      <c r="E90" s="48">
        <v>1</v>
      </c>
      <c r="F90" s="36">
        <v>1</v>
      </c>
      <c r="G90" s="39" t="s">
        <v>37</v>
      </c>
      <c r="H90" s="195">
        <v>57</v>
      </c>
      <c r="I90" s="117"/>
      <c r="J90" s="117"/>
      <c r="K90" s="117"/>
      <c r="L90" s="117"/>
      <c r="M90" s="3"/>
      <c r="N90" s="3"/>
      <c r="O90" s="3"/>
      <c r="P90" s="3"/>
    </row>
    <row r="91" spans="1:18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5">
        <v>58</v>
      </c>
      <c r="I91" s="117"/>
      <c r="J91" s="117"/>
      <c r="K91" s="117"/>
      <c r="L91" s="117"/>
      <c r="M91" s="3"/>
      <c r="N91" s="3"/>
      <c r="O91" s="3"/>
      <c r="P91" s="3"/>
    </row>
    <row r="92" spans="1:18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5">
        <v>59</v>
      </c>
      <c r="I92" s="120"/>
      <c r="J92" s="117"/>
      <c r="K92" s="117"/>
      <c r="L92" s="117"/>
      <c r="M92" s="3"/>
      <c r="N92" s="3"/>
      <c r="O92" s="3"/>
      <c r="P92" s="3"/>
    </row>
    <row r="93" spans="1:18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5">
        <v>60</v>
      </c>
      <c r="I93" s="127">
        <f>SUM(I94+I99+I104)</f>
        <v>0</v>
      </c>
      <c r="J93" s="128">
        <f>SUM(J94+J99+J104)</f>
        <v>0</v>
      </c>
      <c r="K93" s="129">
        <f>SUM(K94+K99+K104)</f>
        <v>0</v>
      </c>
      <c r="L93" s="129">
        <f>SUM(L94+L99+L104)</f>
        <v>0</v>
      </c>
      <c r="M93" s="3"/>
      <c r="N93" s="3"/>
      <c r="O93" s="3"/>
      <c r="P93" s="3"/>
    </row>
    <row r="94" spans="1:18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5">
        <v>61</v>
      </c>
      <c r="I94" s="123">
        <f>I95</f>
        <v>0</v>
      </c>
      <c r="J94" s="124">
        <f t="shared" ref="J94:L95" si="9">J95</f>
        <v>0</v>
      </c>
      <c r="K94" s="125">
        <f t="shared" si="9"/>
        <v>0</v>
      </c>
      <c r="L94" s="125">
        <f t="shared" si="9"/>
        <v>0</v>
      </c>
      <c r="M94" s="3"/>
      <c r="N94" s="3"/>
      <c r="O94" s="3"/>
      <c r="P94" s="3"/>
    </row>
    <row r="95" spans="1:18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5">
        <v>62</v>
      </c>
      <c r="I95" s="127">
        <f>I96</f>
        <v>0</v>
      </c>
      <c r="J95" s="128">
        <f t="shared" si="9"/>
        <v>0</v>
      </c>
      <c r="K95" s="129">
        <f t="shared" si="9"/>
        <v>0</v>
      </c>
      <c r="L95" s="129">
        <f t="shared" si="9"/>
        <v>0</v>
      </c>
      <c r="M95" s="3"/>
      <c r="N95" s="3"/>
      <c r="O95" s="3"/>
      <c r="P95" s="3"/>
    </row>
    <row r="96" spans="1:18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5">
        <v>63</v>
      </c>
      <c r="I96" s="127">
        <f>SUM(I97:I98)</f>
        <v>0</v>
      </c>
      <c r="J96" s="128">
        <f>SUM(J97:J98)</f>
        <v>0</v>
      </c>
      <c r="K96" s="129">
        <f>SUM(K97:K98)</f>
        <v>0</v>
      </c>
      <c r="L96" s="129">
        <f>SUM(L97:L98)</f>
        <v>0</v>
      </c>
      <c r="M96" s="3"/>
      <c r="N96" s="3"/>
      <c r="O96" s="3"/>
      <c r="P96" s="3"/>
    </row>
    <row r="97" spans="1:16" ht="25.5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224" t="s">
        <v>579</v>
      </c>
      <c r="H97" s="195">
        <v>64</v>
      </c>
      <c r="I97" s="117"/>
      <c r="J97" s="117"/>
      <c r="K97" s="117"/>
      <c r="L97" s="117"/>
      <c r="M97" s="3"/>
      <c r="N97" s="3"/>
      <c r="O97" s="3"/>
      <c r="P97" s="3"/>
    </row>
    <row r="98" spans="1:16" ht="15.75" customHeight="1">
      <c r="A98" s="42">
        <v>2</v>
      </c>
      <c r="B98" s="48">
        <v>5</v>
      </c>
      <c r="C98" s="42">
        <v>1</v>
      </c>
      <c r="D98" s="48">
        <v>1</v>
      </c>
      <c r="E98" s="48">
        <v>1</v>
      </c>
      <c r="F98" s="35">
        <v>2</v>
      </c>
      <c r="G98" s="339" t="s">
        <v>564</v>
      </c>
      <c r="H98" s="195">
        <v>65</v>
      </c>
      <c r="I98" s="117"/>
      <c r="J98" s="117"/>
      <c r="K98" s="117"/>
      <c r="L98" s="117"/>
      <c r="M98" s="3"/>
      <c r="N98" s="3"/>
      <c r="O98" s="3"/>
      <c r="P98" s="3"/>
    </row>
    <row r="99" spans="1:16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5">
        <v>66</v>
      </c>
      <c r="I99" s="127">
        <f>I100</f>
        <v>0</v>
      </c>
      <c r="J99" s="128">
        <f t="shared" ref="J99:L100" si="10">J100</f>
        <v>0</v>
      </c>
      <c r="K99" s="129">
        <f t="shared" si="10"/>
        <v>0</v>
      </c>
      <c r="L99" s="127">
        <f t="shared" si="10"/>
        <v>0</v>
      </c>
      <c r="M99" s="3"/>
      <c r="N99" s="3"/>
      <c r="O99" s="3"/>
      <c r="P99" s="3"/>
    </row>
    <row r="100" spans="1:16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58" t="s">
        <v>96</v>
      </c>
      <c r="H100" s="195">
        <v>67</v>
      </c>
      <c r="I100" s="127">
        <f>I101</f>
        <v>0</v>
      </c>
      <c r="J100" s="128">
        <f t="shared" si="10"/>
        <v>0</v>
      </c>
      <c r="K100" s="129">
        <f t="shared" si="10"/>
        <v>0</v>
      </c>
      <c r="L100" s="127">
        <f t="shared" si="10"/>
        <v>0</v>
      </c>
      <c r="M100" s="3"/>
      <c r="N100" s="3"/>
      <c r="O100" s="3"/>
      <c r="P100" s="3"/>
    </row>
    <row r="101" spans="1:16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58" t="s">
        <v>96</v>
      </c>
      <c r="H101" s="195">
        <v>68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</row>
    <row r="102" spans="1:16" ht="25.5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339" t="s">
        <v>580</v>
      </c>
      <c r="H102" s="195">
        <v>69</v>
      </c>
      <c r="I102" s="120"/>
      <c r="J102" s="117"/>
      <c r="K102" s="117"/>
      <c r="L102" s="117"/>
      <c r="M102" s="3"/>
      <c r="N102" s="3"/>
      <c r="O102" s="3"/>
      <c r="P102" s="3"/>
    </row>
    <row r="103" spans="1:16" ht="25.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339" t="s">
        <v>581</v>
      </c>
      <c r="H103" s="195">
        <v>70</v>
      </c>
      <c r="I103" s="117"/>
      <c r="J103" s="117"/>
      <c r="K103" s="117"/>
      <c r="L103" s="117"/>
      <c r="M103" s="3"/>
      <c r="N103" s="3"/>
      <c r="O103" s="3"/>
      <c r="P103" s="3"/>
    </row>
    <row r="104" spans="1:16" ht="28.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224" t="s">
        <v>582</v>
      </c>
      <c r="H104" s="195">
        <v>71</v>
      </c>
      <c r="I104" s="127">
        <f>I105</f>
        <v>0</v>
      </c>
      <c r="J104" s="128">
        <f t="shared" ref="J104:L105" si="11">J105</f>
        <v>0</v>
      </c>
      <c r="K104" s="129">
        <f t="shared" si="11"/>
        <v>0</v>
      </c>
      <c r="L104" s="127">
        <f t="shared" si="11"/>
        <v>0</v>
      </c>
      <c r="M104" s="3"/>
      <c r="N104" s="3"/>
      <c r="O104" s="3"/>
      <c r="P104" s="3"/>
    </row>
    <row r="105" spans="1:16" ht="27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224" t="s">
        <v>583</v>
      </c>
      <c r="H105" s="195">
        <v>72</v>
      </c>
      <c r="I105" s="127">
        <f>I106</f>
        <v>0</v>
      </c>
      <c r="J105" s="128">
        <f t="shared" si="11"/>
        <v>0</v>
      </c>
      <c r="K105" s="129">
        <f t="shared" si="11"/>
        <v>0</v>
      </c>
      <c r="L105" s="127">
        <f t="shared" si="11"/>
        <v>0</v>
      </c>
      <c r="M105" s="3"/>
      <c r="N105" s="3"/>
      <c r="O105" s="3"/>
      <c r="P105" s="3"/>
    </row>
    <row r="106" spans="1:16" ht="30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227" t="s">
        <v>583</v>
      </c>
      <c r="H106" s="195">
        <v>73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</row>
    <row r="107" spans="1:16" ht="26.2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339" t="s">
        <v>583</v>
      </c>
      <c r="H107" s="195">
        <v>74</v>
      </c>
      <c r="I107" s="117"/>
      <c r="J107" s="117"/>
      <c r="K107" s="117"/>
      <c r="L107" s="117"/>
      <c r="M107" s="3"/>
      <c r="N107" s="3"/>
      <c r="O107" s="3"/>
      <c r="P107" s="3"/>
    </row>
    <row r="108" spans="1:16" ht="26.2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283" t="s">
        <v>565</v>
      </c>
      <c r="H108" s="195">
        <v>75</v>
      </c>
      <c r="I108" s="117"/>
      <c r="J108" s="117"/>
      <c r="K108" s="117"/>
      <c r="L108" s="117"/>
      <c r="M108" s="3"/>
      <c r="N108" s="3"/>
      <c r="O108" s="3"/>
      <c r="P108" s="3"/>
    </row>
    <row r="109" spans="1:16" ht="27.75" customHeight="1">
      <c r="A109" s="331">
        <v>2</v>
      </c>
      <c r="B109" s="332">
        <v>5</v>
      </c>
      <c r="C109" s="330">
        <v>3</v>
      </c>
      <c r="D109" s="283">
        <v>2</v>
      </c>
      <c r="E109" s="332"/>
      <c r="F109" s="333"/>
      <c r="G109" s="283" t="s">
        <v>212</v>
      </c>
      <c r="H109" s="195">
        <v>76</v>
      </c>
      <c r="I109" s="148">
        <f>I110</f>
        <v>0</v>
      </c>
      <c r="J109" s="148">
        <f t="shared" ref="J109:L109" si="12">J110</f>
        <v>0</v>
      </c>
      <c r="K109" s="148">
        <f t="shared" si="12"/>
        <v>0</v>
      </c>
      <c r="L109" s="148">
        <f t="shared" si="12"/>
        <v>0</v>
      </c>
      <c r="M109" s="3"/>
      <c r="N109" s="3"/>
      <c r="O109" s="3"/>
      <c r="P109" s="3"/>
    </row>
    <row r="110" spans="1:16" ht="25.5" customHeight="1">
      <c r="A110" s="331">
        <v>2</v>
      </c>
      <c r="B110" s="332">
        <v>5</v>
      </c>
      <c r="C110" s="330">
        <v>3</v>
      </c>
      <c r="D110" s="283">
        <v>2</v>
      </c>
      <c r="E110" s="332">
        <v>1</v>
      </c>
      <c r="F110" s="333"/>
      <c r="G110" s="283" t="s">
        <v>212</v>
      </c>
      <c r="H110" s="195">
        <v>77</v>
      </c>
      <c r="I110" s="148">
        <f>SUM(I111:I112)</f>
        <v>0</v>
      </c>
      <c r="J110" s="148">
        <f t="shared" ref="J110:L110" si="13">SUM(J111:J112)</f>
        <v>0</v>
      </c>
      <c r="K110" s="148">
        <f t="shared" si="13"/>
        <v>0</v>
      </c>
      <c r="L110" s="148">
        <f t="shared" si="13"/>
        <v>0</v>
      </c>
      <c r="M110" s="3"/>
      <c r="N110" s="3"/>
      <c r="O110" s="3"/>
      <c r="P110" s="3"/>
    </row>
    <row r="111" spans="1:16" ht="30" customHeight="1">
      <c r="A111" s="331">
        <v>2</v>
      </c>
      <c r="B111" s="332">
        <v>5</v>
      </c>
      <c r="C111" s="330">
        <v>3</v>
      </c>
      <c r="D111" s="283">
        <v>2</v>
      </c>
      <c r="E111" s="332">
        <v>1</v>
      </c>
      <c r="F111" s="333">
        <v>1</v>
      </c>
      <c r="G111" s="283" t="s">
        <v>212</v>
      </c>
      <c r="H111" s="195">
        <v>78</v>
      </c>
      <c r="I111" s="117"/>
      <c r="J111" s="117"/>
      <c r="K111" s="117"/>
      <c r="L111" s="117"/>
      <c r="M111" s="3"/>
      <c r="N111" s="3"/>
      <c r="O111" s="3"/>
      <c r="P111" s="3"/>
    </row>
    <row r="112" spans="1:16" ht="18" customHeight="1">
      <c r="A112" s="331">
        <v>2</v>
      </c>
      <c r="B112" s="332">
        <v>5</v>
      </c>
      <c r="C112" s="330">
        <v>3</v>
      </c>
      <c r="D112" s="283">
        <v>2</v>
      </c>
      <c r="E112" s="332">
        <v>1</v>
      </c>
      <c r="F112" s="333">
        <v>2</v>
      </c>
      <c r="G112" s="283" t="s">
        <v>213</v>
      </c>
      <c r="H112" s="195">
        <v>79</v>
      </c>
      <c r="I112" s="117"/>
      <c r="J112" s="117"/>
      <c r="K112" s="117"/>
      <c r="L112" s="117"/>
      <c r="M112" s="3"/>
      <c r="N112" s="3"/>
      <c r="O112" s="3"/>
      <c r="P112" s="3"/>
    </row>
    <row r="113" spans="1:16" ht="16.5" customHeight="1">
      <c r="A113" s="41">
        <v>2</v>
      </c>
      <c r="B113" s="45">
        <v>6</v>
      </c>
      <c r="C113" s="52"/>
      <c r="D113" s="62"/>
      <c r="E113" s="45"/>
      <c r="F113" s="56"/>
      <c r="G113" s="349" t="s">
        <v>43</v>
      </c>
      <c r="H113" s="195">
        <v>80</v>
      </c>
      <c r="I113" s="127">
        <f>SUM(I114+I119+I123+I127+I131+I135)</f>
        <v>0</v>
      </c>
      <c r="J113" s="127">
        <f t="shared" ref="J113:L113" si="14">SUM(J114+J119+J123+J127+J131+J135)</f>
        <v>0</v>
      </c>
      <c r="K113" s="127">
        <f t="shared" si="14"/>
        <v>0</v>
      </c>
      <c r="L113" s="127">
        <f t="shared" si="14"/>
        <v>0</v>
      </c>
      <c r="M113" s="3"/>
      <c r="N113" s="3"/>
      <c r="O113" s="3"/>
      <c r="P113" s="3"/>
    </row>
    <row r="114" spans="1:16" ht="14.25" customHeight="1">
      <c r="A114" s="34">
        <v>2</v>
      </c>
      <c r="B114" s="43">
        <v>6</v>
      </c>
      <c r="C114" s="50">
        <v>1</v>
      </c>
      <c r="D114" s="60"/>
      <c r="E114" s="43"/>
      <c r="F114" s="54"/>
      <c r="G114" s="227" t="s">
        <v>98</v>
      </c>
      <c r="H114" s="195">
        <v>81</v>
      </c>
      <c r="I114" s="148">
        <f>I115</f>
        <v>0</v>
      </c>
      <c r="J114" s="152">
        <f t="shared" ref="J114:L115" si="15">J115</f>
        <v>0</v>
      </c>
      <c r="K114" s="153">
        <f t="shared" si="15"/>
        <v>0</v>
      </c>
      <c r="L114" s="148">
        <f t="shared" si="15"/>
        <v>0</v>
      </c>
      <c r="M114" s="3"/>
      <c r="N114" s="3"/>
      <c r="O114" s="3"/>
      <c r="P114" s="3"/>
    </row>
    <row r="115" spans="1:16" ht="14.25" customHeight="1">
      <c r="A115" s="31">
        <v>2</v>
      </c>
      <c r="B115" s="30">
        <v>6</v>
      </c>
      <c r="C115" s="47">
        <v>1</v>
      </c>
      <c r="D115" s="58">
        <v>1</v>
      </c>
      <c r="E115" s="30"/>
      <c r="F115" s="29"/>
      <c r="G115" s="58" t="s">
        <v>98</v>
      </c>
      <c r="H115" s="195">
        <v>82</v>
      </c>
      <c r="I115" s="127">
        <f>I116</f>
        <v>0</v>
      </c>
      <c r="J115" s="128">
        <f t="shared" si="15"/>
        <v>0</v>
      </c>
      <c r="K115" s="129">
        <f t="shared" si="15"/>
        <v>0</v>
      </c>
      <c r="L115" s="127">
        <f t="shared" si="15"/>
        <v>0</v>
      </c>
      <c r="M115" s="3"/>
      <c r="N115" s="3"/>
      <c r="O115" s="3"/>
      <c r="P115" s="3"/>
    </row>
    <row r="116" spans="1:16">
      <c r="A116" s="31">
        <v>2</v>
      </c>
      <c r="B116" s="30">
        <v>6</v>
      </c>
      <c r="C116" s="47">
        <v>1</v>
      </c>
      <c r="D116" s="58">
        <v>1</v>
      </c>
      <c r="E116" s="30">
        <v>1</v>
      </c>
      <c r="F116" s="29"/>
      <c r="G116" s="58" t="s">
        <v>98</v>
      </c>
      <c r="H116" s="195">
        <v>83</v>
      </c>
      <c r="I116" s="127">
        <f>SUM(I117:I118)</f>
        <v>0</v>
      </c>
      <c r="J116" s="128">
        <f>SUM(J117:J118)</f>
        <v>0</v>
      </c>
      <c r="K116" s="129">
        <f>SUM(K117:K118)</f>
        <v>0</v>
      </c>
      <c r="L116" s="127">
        <f>SUM(L117:L118)</f>
        <v>0</v>
      </c>
      <c r="M116" s="3"/>
      <c r="N116" s="3"/>
      <c r="O116" s="3"/>
      <c r="P116" s="3"/>
    </row>
    <row r="117" spans="1:16" ht="13.5" customHeight="1">
      <c r="A117" s="31">
        <v>2</v>
      </c>
      <c r="B117" s="30">
        <v>6</v>
      </c>
      <c r="C117" s="47">
        <v>1</v>
      </c>
      <c r="D117" s="58">
        <v>1</v>
      </c>
      <c r="E117" s="30">
        <v>1</v>
      </c>
      <c r="F117" s="29">
        <v>1</v>
      </c>
      <c r="G117" s="58" t="s">
        <v>44</v>
      </c>
      <c r="H117" s="195">
        <v>84</v>
      </c>
      <c r="I117" s="120"/>
      <c r="J117" s="117"/>
      <c r="K117" s="117"/>
      <c r="L117" s="117"/>
      <c r="M117" s="3"/>
      <c r="N117" s="3"/>
      <c r="O117" s="3"/>
      <c r="P117" s="3"/>
    </row>
    <row r="118" spans="1:16">
      <c r="A118" s="64">
        <v>2</v>
      </c>
      <c r="B118" s="46">
        <v>6</v>
      </c>
      <c r="C118" s="53">
        <v>1</v>
      </c>
      <c r="D118" s="63">
        <v>1</v>
      </c>
      <c r="E118" s="46">
        <v>1</v>
      </c>
      <c r="F118" s="57">
        <v>2</v>
      </c>
      <c r="G118" s="63" t="s">
        <v>99</v>
      </c>
      <c r="H118" s="195">
        <v>85</v>
      </c>
      <c r="I118" s="114"/>
      <c r="J118" s="114"/>
      <c r="K118" s="114"/>
      <c r="L118" s="114"/>
      <c r="M118" s="3"/>
      <c r="N118" s="3"/>
      <c r="O118" s="3"/>
      <c r="P118" s="3"/>
    </row>
    <row r="119" spans="1:16" ht="25.5">
      <c r="A119" s="31">
        <v>2</v>
      </c>
      <c r="B119" s="30">
        <v>6</v>
      </c>
      <c r="C119" s="47">
        <v>2</v>
      </c>
      <c r="D119" s="58"/>
      <c r="E119" s="30"/>
      <c r="F119" s="29"/>
      <c r="G119" s="224" t="s">
        <v>684</v>
      </c>
      <c r="H119" s="195">
        <v>86</v>
      </c>
      <c r="I119" s="127">
        <f>I120</f>
        <v>0</v>
      </c>
      <c r="J119" s="128">
        <f t="shared" ref="J119:L121" si="16">J120</f>
        <v>0</v>
      </c>
      <c r="K119" s="129">
        <f t="shared" si="16"/>
        <v>0</v>
      </c>
      <c r="L119" s="127">
        <f t="shared" si="16"/>
        <v>0</v>
      </c>
      <c r="M119" s="3"/>
      <c r="N119" s="3"/>
      <c r="O119" s="3"/>
      <c r="P119" s="3"/>
    </row>
    <row r="120" spans="1:16" ht="14.25" customHeight="1">
      <c r="A120" s="31">
        <v>2</v>
      </c>
      <c r="B120" s="30">
        <v>6</v>
      </c>
      <c r="C120" s="47">
        <v>2</v>
      </c>
      <c r="D120" s="58">
        <v>1</v>
      </c>
      <c r="E120" s="30"/>
      <c r="F120" s="29"/>
      <c r="G120" s="224" t="s">
        <v>684</v>
      </c>
      <c r="H120" s="195">
        <v>87</v>
      </c>
      <c r="I120" s="127">
        <f>I121</f>
        <v>0</v>
      </c>
      <c r="J120" s="128">
        <f t="shared" si="16"/>
        <v>0</v>
      </c>
      <c r="K120" s="129">
        <f t="shared" si="16"/>
        <v>0</v>
      </c>
      <c r="L120" s="127">
        <f t="shared" si="16"/>
        <v>0</v>
      </c>
      <c r="M120" s="3"/>
      <c r="N120" s="3"/>
      <c r="O120" s="3"/>
      <c r="P120" s="3"/>
    </row>
    <row r="121" spans="1:16" ht="14.25" customHeight="1">
      <c r="A121" s="31">
        <v>2</v>
      </c>
      <c r="B121" s="30">
        <v>6</v>
      </c>
      <c r="C121" s="47">
        <v>2</v>
      </c>
      <c r="D121" s="58">
        <v>1</v>
      </c>
      <c r="E121" s="30">
        <v>1</v>
      </c>
      <c r="F121" s="29"/>
      <c r="G121" s="224" t="s">
        <v>684</v>
      </c>
      <c r="H121" s="195">
        <v>88</v>
      </c>
      <c r="I121" s="154">
        <f>I122</f>
        <v>0</v>
      </c>
      <c r="J121" s="155">
        <f t="shared" si="16"/>
        <v>0</v>
      </c>
      <c r="K121" s="156">
        <f t="shared" si="16"/>
        <v>0</v>
      </c>
      <c r="L121" s="154">
        <f t="shared" si="16"/>
        <v>0</v>
      </c>
      <c r="M121" s="3"/>
      <c r="N121" s="3"/>
      <c r="O121" s="3"/>
      <c r="P121" s="3"/>
    </row>
    <row r="122" spans="1:16" ht="25.5">
      <c r="A122" s="31">
        <v>2</v>
      </c>
      <c r="B122" s="30">
        <v>6</v>
      </c>
      <c r="C122" s="47">
        <v>2</v>
      </c>
      <c r="D122" s="58">
        <v>1</v>
      </c>
      <c r="E122" s="30">
        <v>1</v>
      </c>
      <c r="F122" s="29">
        <v>1</v>
      </c>
      <c r="G122" s="224" t="s">
        <v>684</v>
      </c>
      <c r="H122" s="195">
        <v>89</v>
      </c>
      <c r="I122" s="117"/>
      <c r="J122" s="117"/>
      <c r="K122" s="117"/>
      <c r="L122" s="117"/>
      <c r="M122" s="3"/>
      <c r="N122" s="3"/>
      <c r="O122" s="3"/>
      <c r="P122" s="3"/>
    </row>
    <row r="123" spans="1:16" ht="26.25" customHeight="1">
      <c r="A123" s="64">
        <v>2</v>
      </c>
      <c r="B123" s="46">
        <v>6</v>
      </c>
      <c r="C123" s="53">
        <v>3</v>
      </c>
      <c r="D123" s="63"/>
      <c r="E123" s="46"/>
      <c r="F123" s="57"/>
      <c r="G123" s="223" t="s">
        <v>45</v>
      </c>
      <c r="H123" s="195">
        <v>90</v>
      </c>
      <c r="I123" s="123">
        <f>I124</f>
        <v>0</v>
      </c>
      <c r="J123" s="124">
        <f t="shared" ref="J123:L125" si="17">J124</f>
        <v>0</v>
      </c>
      <c r="K123" s="125">
        <f t="shared" si="17"/>
        <v>0</v>
      </c>
      <c r="L123" s="123">
        <f t="shared" si="17"/>
        <v>0</v>
      </c>
      <c r="M123" s="3"/>
      <c r="N123" s="3"/>
      <c r="O123" s="3"/>
      <c r="P123" s="3"/>
    </row>
    <row r="124" spans="1:16" ht="25.5">
      <c r="A124" s="31">
        <v>2</v>
      </c>
      <c r="B124" s="30">
        <v>6</v>
      </c>
      <c r="C124" s="47">
        <v>3</v>
      </c>
      <c r="D124" s="58">
        <v>1</v>
      </c>
      <c r="E124" s="30"/>
      <c r="F124" s="29"/>
      <c r="G124" s="58" t="s">
        <v>45</v>
      </c>
      <c r="H124" s="195">
        <v>91</v>
      </c>
      <c r="I124" s="127">
        <f>I125</f>
        <v>0</v>
      </c>
      <c r="J124" s="128">
        <f t="shared" si="17"/>
        <v>0</v>
      </c>
      <c r="K124" s="129">
        <f t="shared" si="17"/>
        <v>0</v>
      </c>
      <c r="L124" s="127">
        <f t="shared" si="17"/>
        <v>0</v>
      </c>
      <c r="M124" s="3"/>
      <c r="N124" s="3"/>
      <c r="O124" s="3"/>
      <c r="P124" s="3"/>
    </row>
    <row r="125" spans="1:16" ht="26.25" customHeight="1">
      <c r="A125" s="31">
        <v>2</v>
      </c>
      <c r="B125" s="30">
        <v>6</v>
      </c>
      <c r="C125" s="47">
        <v>3</v>
      </c>
      <c r="D125" s="58">
        <v>1</v>
      </c>
      <c r="E125" s="30">
        <v>1</v>
      </c>
      <c r="F125" s="29"/>
      <c r="G125" s="58" t="s">
        <v>45</v>
      </c>
      <c r="H125" s="195">
        <v>92</v>
      </c>
      <c r="I125" s="127">
        <f>I126</f>
        <v>0</v>
      </c>
      <c r="J125" s="128">
        <f t="shared" si="17"/>
        <v>0</v>
      </c>
      <c r="K125" s="129">
        <f t="shared" si="17"/>
        <v>0</v>
      </c>
      <c r="L125" s="127">
        <f t="shared" si="17"/>
        <v>0</v>
      </c>
      <c r="M125" s="3"/>
      <c r="N125" s="3"/>
      <c r="O125" s="3"/>
      <c r="P125" s="3"/>
    </row>
    <row r="126" spans="1:16" ht="27" customHeight="1">
      <c r="A126" s="31">
        <v>2</v>
      </c>
      <c r="B126" s="30">
        <v>6</v>
      </c>
      <c r="C126" s="47">
        <v>3</v>
      </c>
      <c r="D126" s="58">
        <v>1</v>
      </c>
      <c r="E126" s="30">
        <v>1</v>
      </c>
      <c r="F126" s="29">
        <v>1</v>
      </c>
      <c r="G126" s="58" t="s">
        <v>45</v>
      </c>
      <c r="H126" s="195">
        <v>93</v>
      </c>
      <c r="I126" s="120"/>
      <c r="J126" s="117"/>
      <c r="K126" s="117"/>
      <c r="L126" s="117"/>
      <c r="M126" s="3"/>
      <c r="N126" s="3"/>
      <c r="O126" s="3"/>
      <c r="P126" s="3"/>
    </row>
    <row r="127" spans="1:16" ht="25.5">
      <c r="A127" s="64">
        <v>2</v>
      </c>
      <c r="B127" s="46">
        <v>6</v>
      </c>
      <c r="C127" s="53">
        <v>4</v>
      </c>
      <c r="D127" s="63"/>
      <c r="E127" s="46"/>
      <c r="F127" s="57"/>
      <c r="G127" s="223" t="s">
        <v>46</v>
      </c>
      <c r="H127" s="195">
        <v>94</v>
      </c>
      <c r="I127" s="123">
        <f>I128</f>
        <v>0</v>
      </c>
      <c r="J127" s="124">
        <f t="shared" ref="J127:L129" si="18">J128</f>
        <v>0</v>
      </c>
      <c r="K127" s="125">
        <f t="shared" si="18"/>
        <v>0</v>
      </c>
      <c r="L127" s="123">
        <f t="shared" si="18"/>
        <v>0</v>
      </c>
      <c r="M127" s="3"/>
      <c r="N127" s="3"/>
      <c r="O127" s="3"/>
      <c r="P127" s="3"/>
    </row>
    <row r="128" spans="1:16" ht="27" customHeight="1">
      <c r="A128" s="31">
        <v>2</v>
      </c>
      <c r="B128" s="30">
        <v>6</v>
      </c>
      <c r="C128" s="47">
        <v>4</v>
      </c>
      <c r="D128" s="58">
        <v>1</v>
      </c>
      <c r="E128" s="30"/>
      <c r="F128" s="29"/>
      <c r="G128" s="58" t="s">
        <v>46</v>
      </c>
      <c r="H128" s="195">
        <v>95</v>
      </c>
      <c r="I128" s="127">
        <f>I129</f>
        <v>0</v>
      </c>
      <c r="J128" s="128">
        <f t="shared" si="18"/>
        <v>0</v>
      </c>
      <c r="K128" s="129">
        <f t="shared" si="18"/>
        <v>0</v>
      </c>
      <c r="L128" s="127">
        <f t="shared" si="18"/>
        <v>0</v>
      </c>
      <c r="M128" s="3"/>
      <c r="N128" s="3"/>
      <c r="O128" s="3"/>
      <c r="P128" s="3"/>
    </row>
    <row r="129" spans="1:16" ht="27" customHeight="1">
      <c r="A129" s="31">
        <v>2</v>
      </c>
      <c r="B129" s="30">
        <v>6</v>
      </c>
      <c r="C129" s="47">
        <v>4</v>
      </c>
      <c r="D129" s="58">
        <v>1</v>
      </c>
      <c r="E129" s="30">
        <v>1</v>
      </c>
      <c r="F129" s="29"/>
      <c r="G129" s="58" t="s">
        <v>46</v>
      </c>
      <c r="H129" s="195">
        <v>96</v>
      </c>
      <c r="I129" s="127">
        <f>I130</f>
        <v>0</v>
      </c>
      <c r="J129" s="128">
        <f t="shared" si="18"/>
        <v>0</v>
      </c>
      <c r="K129" s="129">
        <f t="shared" si="18"/>
        <v>0</v>
      </c>
      <c r="L129" s="127">
        <f t="shared" si="18"/>
        <v>0</v>
      </c>
      <c r="M129" s="3"/>
      <c r="N129" s="3"/>
      <c r="O129" s="3"/>
      <c r="P129" s="3"/>
    </row>
    <row r="130" spans="1:16" ht="27.75" customHeight="1">
      <c r="A130" s="31">
        <v>2</v>
      </c>
      <c r="B130" s="30">
        <v>6</v>
      </c>
      <c r="C130" s="47">
        <v>4</v>
      </c>
      <c r="D130" s="58">
        <v>1</v>
      </c>
      <c r="E130" s="30">
        <v>1</v>
      </c>
      <c r="F130" s="29">
        <v>1</v>
      </c>
      <c r="G130" s="58" t="s">
        <v>46</v>
      </c>
      <c r="H130" s="195">
        <v>97</v>
      </c>
      <c r="I130" s="120"/>
      <c r="J130" s="117"/>
      <c r="K130" s="117"/>
      <c r="L130" s="117"/>
      <c r="M130" s="3"/>
      <c r="N130" s="3"/>
      <c r="O130" s="3"/>
      <c r="P130" s="3"/>
    </row>
    <row r="131" spans="1:16" ht="27" customHeight="1">
      <c r="A131" s="34">
        <v>2</v>
      </c>
      <c r="B131" s="65">
        <v>6</v>
      </c>
      <c r="C131" s="66">
        <v>5</v>
      </c>
      <c r="D131" s="67"/>
      <c r="E131" s="65"/>
      <c r="F131" s="28"/>
      <c r="G131" s="226" t="s">
        <v>584</v>
      </c>
      <c r="H131" s="195">
        <v>98</v>
      </c>
      <c r="I131" s="149">
        <f>I132</f>
        <v>0</v>
      </c>
      <c r="J131" s="150">
        <f t="shared" ref="J131:L133" si="19">J132</f>
        <v>0</v>
      </c>
      <c r="K131" s="151">
        <f t="shared" si="19"/>
        <v>0</v>
      </c>
      <c r="L131" s="149">
        <f t="shared" si="19"/>
        <v>0</v>
      </c>
      <c r="M131" s="3"/>
      <c r="N131" s="3"/>
      <c r="O131" s="3"/>
      <c r="P131" s="3"/>
    </row>
    <row r="132" spans="1:16" ht="29.25" customHeight="1">
      <c r="A132" s="31">
        <v>2</v>
      </c>
      <c r="B132" s="30">
        <v>6</v>
      </c>
      <c r="C132" s="47">
        <v>5</v>
      </c>
      <c r="D132" s="58">
        <v>1</v>
      </c>
      <c r="E132" s="30"/>
      <c r="F132" s="29"/>
      <c r="G132" s="226" t="s">
        <v>584</v>
      </c>
      <c r="H132" s="195">
        <v>99</v>
      </c>
      <c r="I132" s="127">
        <f>I133</f>
        <v>0</v>
      </c>
      <c r="J132" s="128">
        <f t="shared" si="19"/>
        <v>0</v>
      </c>
      <c r="K132" s="129">
        <f t="shared" si="19"/>
        <v>0</v>
      </c>
      <c r="L132" s="127">
        <f t="shared" si="19"/>
        <v>0</v>
      </c>
      <c r="M132" s="3"/>
      <c r="N132" s="3"/>
      <c r="O132" s="3"/>
      <c r="P132" s="3"/>
    </row>
    <row r="133" spans="1:16" ht="25.5" customHeight="1">
      <c r="A133" s="31">
        <v>2</v>
      </c>
      <c r="B133" s="30">
        <v>6</v>
      </c>
      <c r="C133" s="47">
        <v>5</v>
      </c>
      <c r="D133" s="58">
        <v>1</v>
      </c>
      <c r="E133" s="30">
        <v>1</v>
      </c>
      <c r="F133" s="29"/>
      <c r="G133" s="226" t="s">
        <v>584</v>
      </c>
      <c r="H133" s="195">
        <v>100</v>
      </c>
      <c r="I133" s="127">
        <f>I134</f>
        <v>0</v>
      </c>
      <c r="J133" s="128">
        <f t="shared" si="19"/>
        <v>0</v>
      </c>
      <c r="K133" s="129">
        <f t="shared" si="19"/>
        <v>0</v>
      </c>
      <c r="L133" s="127">
        <f t="shared" si="19"/>
        <v>0</v>
      </c>
      <c r="M133" s="3"/>
      <c r="N133" s="3"/>
      <c r="O133" s="3"/>
      <c r="P133" s="3"/>
    </row>
    <row r="134" spans="1:16" ht="27.75" customHeight="1">
      <c r="A134" s="30">
        <v>2</v>
      </c>
      <c r="B134" s="47">
        <v>6</v>
      </c>
      <c r="C134" s="30">
        <v>5</v>
      </c>
      <c r="D134" s="30">
        <v>1</v>
      </c>
      <c r="E134" s="58">
        <v>1</v>
      </c>
      <c r="F134" s="29">
        <v>1</v>
      </c>
      <c r="G134" s="85" t="s">
        <v>586</v>
      </c>
      <c r="H134" s="195">
        <v>101</v>
      </c>
      <c r="I134" s="120"/>
      <c r="J134" s="117"/>
      <c r="K134" s="117"/>
      <c r="L134" s="117"/>
      <c r="M134" s="3"/>
      <c r="N134" s="3"/>
      <c r="O134" s="3"/>
      <c r="P134" s="3"/>
    </row>
    <row r="135" spans="1:16" ht="27.75" customHeight="1">
      <c r="A135" s="228">
        <v>2</v>
      </c>
      <c r="B135" s="84">
        <v>6</v>
      </c>
      <c r="C135" s="85">
        <v>6</v>
      </c>
      <c r="D135" s="84"/>
      <c r="E135" s="224"/>
      <c r="F135" s="326"/>
      <c r="G135" s="360" t="s">
        <v>739</v>
      </c>
      <c r="H135" s="195">
        <v>102</v>
      </c>
      <c r="I135" s="129">
        <f t="shared" ref="I135:L137" si="20">I136</f>
        <v>0</v>
      </c>
      <c r="J135" s="127">
        <f t="shared" si="20"/>
        <v>0</v>
      </c>
      <c r="K135" s="127">
        <f t="shared" si="20"/>
        <v>0</v>
      </c>
      <c r="L135" s="127">
        <f t="shared" si="20"/>
        <v>0</v>
      </c>
      <c r="M135" s="3"/>
      <c r="N135" s="3"/>
      <c r="O135" s="3"/>
      <c r="P135" s="3"/>
    </row>
    <row r="136" spans="1:16" ht="27.75" customHeight="1">
      <c r="A136" s="228">
        <v>2</v>
      </c>
      <c r="B136" s="84">
        <v>6</v>
      </c>
      <c r="C136" s="85">
        <v>6</v>
      </c>
      <c r="D136" s="84">
        <v>1</v>
      </c>
      <c r="E136" s="224"/>
      <c r="F136" s="326"/>
      <c r="G136" s="360" t="s">
        <v>739</v>
      </c>
      <c r="H136" s="359">
        <v>103</v>
      </c>
      <c r="I136" s="127">
        <f t="shared" si="20"/>
        <v>0</v>
      </c>
      <c r="J136" s="127">
        <f t="shared" si="20"/>
        <v>0</v>
      </c>
      <c r="K136" s="127">
        <f t="shared" si="20"/>
        <v>0</v>
      </c>
      <c r="L136" s="127">
        <f t="shared" si="20"/>
        <v>0</v>
      </c>
      <c r="M136" s="3"/>
      <c r="N136" s="3"/>
      <c r="O136" s="3"/>
      <c r="P136" s="3"/>
    </row>
    <row r="137" spans="1:16" ht="27.75" customHeight="1">
      <c r="A137" s="228">
        <v>2</v>
      </c>
      <c r="B137" s="84">
        <v>6</v>
      </c>
      <c r="C137" s="85">
        <v>6</v>
      </c>
      <c r="D137" s="84">
        <v>1</v>
      </c>
      <c r="E137" s="224">
        <v>1</v>
      </c>
      <c r="F137" s="326"/>
      <c r="G137" s="360" t="s">
        <v>739</v>
      </c>
      <c r="H137" s="359">
        <v>104</v>
      </c>
      <c r="I137" s="127">
        <f t="shared" si="20"/>
        <v>0</v>
      </c>
      <c r="J137" s="127">
        <f t="shared" si="20"/>
        <v>0</v>
      </c>
      <c r="K137" s="127">
        <f t="shared" si="20"/>
        <v>0</v>
      </c>
      <c r="L137" s="127">
        <f t="shared" si="20"/>
        <v>0</v>
      </c>
      <c r="M137" s="3"/>
      <c r="N137" s="3"/>
      <c r="O137" s="3"/>
      <c r="P137" s="3"/>
    </row>
    <row r="138" spans="1:16" ht="27.75" customHeight="1">
      <c r="A138" s="228">
        <v>2</v>
      </c>
      <c r="B138" s="84">
        <v>6</v>
      </c>
      <c r="C138" s="85">
        <v>6</v>
      </c>
      <c r="D138" s="84">
        <v>1</v>
      </c>
      <c r="E138" s="224">
        <v>1</v>
      </c>
      <c r="F138" s="326">
        <v>1</v>
      </c>
      <c r="G138" s="357" t="s">
        <v>739</v>
      </c>
      <c r="H138" s="359">
        <v>105</v>
      </c>
      <c r="I138" s="120"/>
      <c r="J138" s="268"/>
      <c r="K138" s="117"/>
      <c r="L138" s="117"/>
      <c r="M138" s="3"/>
      <c r="N138" s="3"/>
      <c r="O138" s="3"/>
      <c r="P138" s="3"/>
    </row>
    <row r="139" spans="1:16" ht="14.25" customHeight="1">
      <c r="A139" s="41">
        <v>2</v>
      </c>
      <c r="B139" s="45">
        <v>7</v>
      </c>
      <c r="C139" s="45"/>
      <c r="D139" s="52"/>
      <c r="E139" s="52"/>
      <c r="F139" s="69"/>
      <c r="G139" s="62" t="s">
        <v>102</v>
      </c>
      <c r="H139" s="359">
        <v>106</v>
      </c>
      <c r="I139" s="129">
        <f>SUM(I140+I145+I153)</f>
        <v>22571</v>
      </c>
      <c r="J139" s="128">
        <f>SUM(J140+J145+J153)</f>
        <v>22571</v>
      </c>
      <c r="K139" s="379">
        <f>SUM(K140+K145+K153)</f>
        <v>22570.880000000001</v>
      </c>
      <c r="L139" s="381">
        <f>SUM(L140+L145+L153)</f>
        <v>22570.880000000001</v>
      </c>
      <c r="M139" s="3"/>
      <c r="N139" s="3"/>
      <c r="O139" s="3"/>
      <c r="P139" s="3"/>
    </row>
    <row r="140" spans="1:16">
      <c r="A140" s="31">
        <v>2</v>
      </c>
      <c r="B140" s="30">
        <v>7</v>
      </c>
      <c r="C140" s="30">
        <v>1</v>
      </c>
      <c r="D140" s="47"/>
      <c r="E140" s="47"/>
      <c r="F140" s="40"/>
      <c r="G140" s="224" t="s">
        <v>103</v>
      </c>
      <c r="H140" s="359">
        <v>107</v>
      </c>
      <c r="I140" s="129">
        <f>I141</f>
        <v>0</v>
      </c>
      <c r="J140" s="128">
        <f t="shared" ref="J140:L141" si="21">J141</f>
        <v>0</v>
      </c>
      <c r="K140" s="129">
        <f t="shared" si="21"/>
        <v>0</v>
      </c>
      <c r="L140" s="127">
        <f t="shared" si="21"/>
        <v>0</v>
      </c>
      <c r="M140" s="3"/>
      <c r="N140" s="3"/>
      <c r="O140" s="3"/>
      <c r="P140" s="3"/>
    </row>
    <row r="141" spans="1:16" ht="14.25" customHeight="1">
      <c r="A141" s="31">
        <v>2</v>
      </c>
      <c r="B141" s="30">
        <v>7</v>
      </c>
      <c r="C141" s="30">
        <v>1</v>
      </c>
      <c r="D141" s="47">
        <v>1</v>
      </c>
      <c r="E141" s="47"/>
      <c r="F141" s="40"/>
      <c r="G141" s="58" t="s">
        <v>103</v>
      </c>
      <c r="H141" s="359">
        <v>108</v>
      </c>
      <c r="I141" s="129">
        <f>I142</f>
        <v>0</v>
      </c>
      <c r="J141" s="128">
        <f t="shared" si="21"/>
        <v>0</v>
      </c>
      <c r="K141" s="129">
        <f t="shared" si="21"/>
        <v>0</v>
      </c>
      <c r="L141" s="127">
        <f t="shared" si="21"/>
        <v>0</v>
      </c>
      <c r="M141" s="3"/>
      <c r="N141" s="3"/>
      <c r="O141" s="3"/>
      <c r="P141" s="3"/>
    </row>
    <row r="142" spans="1:16" ht="15.75" customHeight="1">
      <c r="A142" s="31">
        <v>2</v>
      </c>
      <c r="B142" s="30">
        <v>7</v>
      </c>
      <c r="C142" s="30">
        <v>1</v>
      </c>
      <c r="D142" s="47">
        <v>1</v>
      </c>
      <c r="E142" s="47">
        <v>1</v>
      </c>
      <c r="F142" s="40"/>
      <c r="G142" s="58" t="s">
        <v>103</v>
      </c>
      <c r="H142" s="359">
        <v>109</v>
      </c>
      <c r="I142" s="129">
        <f>SUM(I143:I144)</f>
        <v>0</v>
      </c>
      <c r="J142" s="128">
        <f>SUM(J143:J144)</f>
        <v>0</v>
      </c>
      <c r="K142" s="129">
        <f>SUM(K143:K144)</f>
        <v>0</v>
      </c>
      <c r="L142" s="127">
        <f>SUM(L143:L144)</f>
        <v>0</v>
      </c>
      <c r="M142" s="3"/>
      <c r="N142" s="3"/>
      <c r="O142" s="3"/>
      <c r="P142" s="3"/>
    </row>
    <row r="143" spans="1:16" ht="14.25" customHeight="1">
      <c r="A143" s="64">
        <v>2</v>
      </c>
      <c r="B143" s="46">
        <v>7</v>
      </c>
      <c r="C143" s="64">
        <v>1</v>
      </c>
      <c r="D143" s="30">
        <v>1</v>
      </c>
      <c r="E143" s="53">
        <v>1</v>
      </c>
      <c r="F143" s="33">
        <v>1</v>
      </c>
      <c r="G143" s="63" t="s">
        <v>104</v>
      </c>
      <c r="H143" s="359">
        <v>110</v>
      </c>
      <c r="I143" s="115"/>
      <c r="J143" s="115"/>
      <c r="K143" s="115"/>
      <c r="L143" s="115"/>
      <c r="M143" s="3"/>
      <c r="N143" s="3"/>
      <c r="O143" s="3"/>
      <c r="P143" s="3"/>
    </row>
    <row r="144" spans="1:16" ht="14.25" customHeight="1">
      <c r="A144" s="30">
        <v>2</v>
      </c>
      <c r="B144" s="30">
        <v>7</v>
      </c>
      <c r="C144" s="31">
        <v>1</v>
      </c>
      <c r="D144" s="30">
        <v>1</v>
      </c>
      <c r="E144" s="47">
        <v>1</v>
      </c>
      <c r="F144" s="40">
        <v>2</v>
      </c>
      <c r="G144" s="58" t="s">
        <v>105</v>
      </c>
      <c r="H144" s="359">
        <v>111</v>
      </c>
      <c r="I144" s="133"/>
      <c r="J144" s="116"/>
      <c r="K144" s="116"/>
      <c r="L144" s="116"/>
      <c r="M144" s="3"/>
      <c r="N144" s="3"/>
      <c r="O144" s="3"/>
      <c r="P144" s="3"/>
    </row>
    <row r="145" spans="1:16" ht="25.5">
      <c r="A145" s="34">
        <v>2</v>
      </c>
      <c r="B145" s="43">
        <v>7</v>
      </c>
      <c r="C145" s="34">
        <v>2</v>
      </c>
      <c r="D145" s="43"/>
      <c r="E145" s="50"/>
      <c r="F145" s="70"/>
      <c r="G145" s="227" t="s">
        <v>652</v>
      </c>
      <c r="H145" s="359">
        <v>112</v>
      </c>
      <c r="I145" s="153">
        <f>I146</f>
        <v>0</v>
      </c>
      <c r="J145" s="152">
        <f t="shared" ref="J145:L146" si="22">J146</f>
        <v>0</v>
      </c>
      <c r="K145" s="153">
        <f t="shared" si="22"/>
        <v>0</v>
      </c>
      <c r="L145" s="148">
        <f t="shared" si="22"/>
        <v>0</v>
      </c>
      <c r="M145" s="3"/>
      <c r="N145" s="3"/>
      <c r="O145" s="3"/>
      <c r="P145" s="3"/>
    </row>
    <row r="146" spans="1:16" ht="25.5">
      <c r="A146" s="31">
        <v>2</v>
      </c>
      <c r="B146" s="30">
        <v>7</v>
      </c>
      <c r="C146" s="31">
        <v>2</v>
      </c>
      <c r="D146" s="30">
        <v>1</v>
      </c>
      <c r="E146" s="47"/>
      <c r="F146" s="40"/>
      <c r="G146" s="58" t="s">
        <v>47</v>
      </c>
      <c r="H146" s="359">
        <v>113</v>
      </c>
      <c r="I146" s="129">
        <f>I147</f>
        <v>0</v>
      </c>
      <c r="J146" s="128">
        <f t="shared" si="22"/>
        <v>0</v>
      </c>
      <c r="K146" s="129">
        <f t="shared" si="22"/>
        <v>0</v>
      </c>
      <c r="L146" s="127">
        <f t="shared" si="22"/>
        <v>0</v>
      </c>
      <c r="M146" s="3"/>
      <c r="N146" s="3"/>
      <c r="O146" s="3"/>
      <c r="P146" s="3"/>
    </row>
    <row r="147" spans="1:16" ht="25.5">
      <c r="A147" s="31">
        <v>2</v>
      </c>
      <c r="B147" s="30">
        <v>7</v>
      </c>
      <c r="C147" s="31">
        <v>2</v>
      </c>
      <c r="D147" s="30">
        <v>1</v>
      </c>
      <c r="E147" s="47">
        <v>1</v>
      </c>
      <c r="F147" s="40"/>
      <c r="G147" s="58" t="s">
        <v>47</v>
      </c>
      <c r="H147" s="359">
        <v>114</v>
      </c>
      <c r="I147" s="129">
        <f>SUM(I148:I149)</f>
        <v>0</v>
      </c>
      <c r="J147" s="128">
        <f>SUM(J148:J149)</f>
        <v>0</v>
      </c>
      <c r="K147" s="129">
        <f>SUM(K148:K149)</f>
        <v>0</v>
      </c>
      <c r="L147" s="127">
        <f>SUM(L148:L149)</f>
        <v>0</v>
      </c>
      <c r="M147" s="3"/>
      <c r="N147" s="3"/>
      <c r="O147" s="3"/>
      <c r="P147" s="3"/>
    </row>
    <row r="148" spans="1:16" ht="12" customHeight="1">
      <c r="A148" s="31">
        <v>2</v>
      </c>
      <c r="B148" s="30">
        <v>7</v>
      </c>
      <c r="C148" s="31">
        <v>2</v>
      </c>
      <c r="D148" s="30">
        <v>1</v>
      </c>
      <c r="E148" s="47">
        <v>1</v>
      </c>
      <c r="F148" s="40">
        <v>1</v>
      </c>
      <c r="G148" s="58" t="s">
        <v>106</v>
      </c>
      <c r="H148" s="359">
        <v>115</v>
      </c>
      <c r="I148" s="133"/>
      <c r="J148" s="116"/>
      <c r="K148" s="116"/>
      <c r="L148" s="116"/>
      <c r="M148" s="3"/>
      <c r="N148" s="3"/>
      <c r="O148" s="3"/>
      <c r="P148" s="3"/>
    </row>
    <row r="149" spans="1:16" ht="15" customHeight="1">
      <c r="A149" s="31">
        <v>2</v>
      </c>
      <c r="B149" s="30">
        <v>7</v>
      </c>
      <c r="C149" s="31">
        <v>2</v>
      </c>
      <c r="D149" s="30">
        <v>1</v>
      </c>
      <c r="E149" s="47">
        <v>1</v>
      </c>
      <c r="F149" s="40">
        <v>2</v>
      </c>
      <c r="G149" s="58" t="s">
        <v>107</v>
      </c>
      <c r="H149" s="359">
        <v>116</v>
      </c>
      <c r="I149" s="116"/>
      <c r="J149" s="116"/>
      <c r="K149" s="116"/>
      <c r="L149" s="116"/>
      <c r="M149" s="3"/>
      <c r="N149" s="3"/>
      <c r="O149" s="3"/>
      <c r="P149" s="3"/>
    </row>
    <row r="150" spans="1:16" ht="15" customHeight="1">
      <c r="A150" s="228">
        <v>2</v>
      </c>
      <c r="B150" s="85">
        <v>7</v>
      </c>
      <c r="C150" s="228">
        <v>2</v>
      </c>
      <c r="D150" s="85">
        <v>2</v>
      </c>
      <c r="E150" s="84"/>
      <c r="F150" s="326"/>
      <c r="G150" s="224" t="s">
        <v>215</v>
      </c>
      <c r="H150" s="359">
        <v>117</v>
      </c>
      <c r="I150" s="129">
        <f>I151</f>
        <v>0</v>
      </c>
      <c r="J150" s="129">
        <f t="shared" ref="J150:L150" si="23">J151</f>
        <v>0</v>
      </c>
      <c r="K150" s="129">
        <f t="shared" si="23"/>
        <v>0</v>
      </c>
      <c r="L150" s="129">
        <f t="shared" si="23"/>
        <v>0</v>
      </c>
      <c r="M150" s="3"/>
      <c r="N150" s="3"/>
      <c r="O150" s="3"/>
      <c r="P150" s="3"/>
    </row>
    <row r="151" spans="1:16" ht="15" customHeight="1">
      <c r="A151" s="228">
        <v>2</v>
      </c>
      <c r="B151" s="85">
        <v>7</v>
      </c>
      <c r="C151" s="228">
        <v>2</v>
      </c>
      <c r="D151" s="85">
        <v>2</v>
      </c>
      <c r="E151" s="84">
        <v>1</v>
      </c>
      <c r="F151" s="326"/>
      <c r="G151" s="224" t="s">
        <v>215</v>
      </c>
      <c r="H151" s="359">
        <v>118</v>
      </c>
      <c r="I151" s="129">
        <f>SUM(I152)</f>
        <v>0</v>
      </c>
      <c r="J151" s="129">
        <f t="shared" ref="J151:L151" si="24">SUM(J152)</f>
        <v>0</v>
      </c>
      <c r="K151" s="129">
        <f t="shared" si="24"/>
        <v>0</v>
      </c>
      <c r="L151" s="129">
        <f t="shared" si="24"/>
        <v>0</v>
      </c>
      <c r="M151" s="3"/>
      <c r="N151" s="3"/>
      <c r="O151" s="3"/>
      <c r="P151" s="3"/>
    </row>
    <row r="152" spans="1:16" ht="15" customHeight="1">
      <c r="A152" s="228">
        <v>2</v>
      </c>
      <c r="B152" s="85">
        <v>7</v>
      </c>
      <c r="C152" s="228">
        <v>2</v>
      </c>
      <c r="D152" s="85">
        <v>2</v>
      </c>
      <c r="E152" s="84">
        <v>1</v>
      </c>
      <c r="F152" s="326">
        <v>1</v>
      </c>
      <c r="G152" s="224" t="s">
        <v>215</v>
      </c>
      <c r="H152" s="359">
        <v>119</v>
      </c>
      <c r="I152" s="116"/>
      <c r="J152" s="116"/>
      <c r="K152" s="116"/>
      <c r="L152" s="116"/>
      <c r="M152" s="3"/>
      <c r="N152" s="3"/>
      <c r="O152" s="3"/>
      <c r="P152" s="3"/>
    </row>
    <row r="153" spans="1:16">
      <c r="A153" s="31">
        <v>2</v>
      </c>
      <c r="B153" s="30">
        <v>7</v>
      </c>
      <c r="C153" s="31">
        <v>3</v>
      </c>
      <c r="D153" s="30"/>
      <c r="E153" s="47"/>
      <c r="F153" s="40"/>
      <c r="G153" s="224" t="s">
        <v>108</v>
      </c>
      <c r="H153" s="359">
        <v>120</v>
      </c>
      <c r="I153" s="129">
        <f>I154</f>
        <v>22571</v>
      </c>
      <c r="J153" s="128">
        <f t="shared" ref="J153:L154" si="25">J154</f>
        <v>22571</v>
      </c>
      <c r="K153" s="379">
        <f t="shared" si="25"/>
        <v>22570.880000000001</v>
      </c>
      <c r="L153" s="381">
        <f t="shared" si="25"/>
        <v>22570.880000000001</v>
      </c>
      <c r="M153" s="3"/>
      <c r="N153" s="3"/>
      <c r="O153" s="3"/>
      <c r="P153" s="3"/>
    </row>
    <row r="154" spans="1:16">
      <c r="A154" s="34">
        <v>2</v>
      </c>
      <c r="B154" s="65">
        <v>7</v>
      </c>
      <c r="C154" s="74">
        <v>3</v>
      </c>
      <c r="D154" s="65">
        <v>1</v>
      </c>
      <c r="E154" s="66"/>
      <c r="F154" s="71"/>
      <c r="G154" s="67" t="s">
        <v>108</v>
      </c>
      <c r="H154" s="359">
        <v>121</v>
      </c>
      <c r="I154" s="151">
        <f>I155</f>
        <v>22571</v>
      </c>
      <c r="J154" s="150">
        <f t="shared" si="25"/>
        <v>22571</v>
      </c>
      <c r="K154" s="385">
        <f t="shared" si="25"/>
        <v>22570.880000000001</v>
      </c>
      <c r="L154" s="389">
        <f t="shared" si="25"/>
        <v>22570.880000000001</v>
      </c>
      <c r="M154" s="3"/>
      <c r="N154" s="3"/>
      <c r="O154" s="3"/>
      <c r="P154" s="3"/>
    </row>
    <row r="155" spans="1:16">
      <c r="A155" s="31">
        <v>2</v>
      </c>
      <c r="B155" s="30">
        <v>7</v>
      </c>
      <c r="C155" s="31">
        <v>3</v>
      </c>
      <c r="D155" s="30">
        <v>1</v>
      </c>
      <c r="E155" s="47">
        <v>1</v>
      </c>
      <c r="F155" s="40"/>
      <c r="G155" s="58" t="s">
        <v>108</v>
      </c>
      <c r="H155" s="359">
        <v>122</v>
      </c>
      <c r="I155" s="129">
        <f>SUM(I156:I157)</f>
        <v>22571</v>
      </c>
      <c r="J155" s="128">
        <f>SUM(J156:J157)</f>
        <v>22571</v>
      </c>
      <c r="K155" s="379">
        <f>SUM(K156:K157)</f>
        <v>22570.880000000001</v>
      </c>
      <c r="L155" s="381">
        <f>SUM(L156:L157)</f>
        <v>22570.880000000001</v>
      </c>
      <c r="M155" s="3"/>
      <c r="N155" s="3"/>
      <c r="O155" s="3"/>
      <c r="P155" s="3"/>
    </row>
    <row r="156" spans="1:16">
      <c r="A156" s="64">
        <v>2</v>
      </c>
      <c r="B156" s="46">
        <v>7</v>
      </c>
      <c r="C156" s="64">
        <v>3</v>
      </c>
      <c r="D156" s="46">
        <v>1</v>
      </c>
      <c r="E156" s="53">
        <v>1</v>
      </c>
      <c r="F156" s="33">
        <v>1</v>
      </c>
      <c r="G156" s="63" t="s">
        <v>109</v>
      </c>
      <c r="H156" s="359">
        <v>123</v>
      </c>
      <c r="I156" s="134">
        <v>22571</v>
      </c>
      <c r="J156" s="115">
        <v>22571</v>
      </c>
      <c r="K156" s="388">
        <v>22570.880000000001</v>
      </c>
      <c r="L156" s="388">
        <v>22570.880000000001</v>
      </c>
      <c r="M156" s="3"/>
      <c r="N156" s="3"/>
      <c r="O156" s="3"/>
      <c r="P156" s="3"/>
    </row>
    <row r="157" spans="1:16" ht="16.5" customHeight="1">
      <c r="A157" s="31">
        <v>2</v>
      </c>
      <c r="B157" s="30">
        <v>7</v>
      </c>
      <c r="C157" s="31">
        <v>3</v>
      </c>
      <c r="D157" s="30">
        <v>1</v>
      </c>
      <c r="E157" s="47">
        <v>1</v>
      </c>
      <c r="F157" s="40">
        <v>2</v>
      </c>
      <c r="G157" s="58" t="s">
        <v>110</v>
      </c>
      <c r="H157" s="359">
        <v>124</v>
      </c>
      <c r="I157" s="116"/>
      <c r="J157" s="117"/>
      <c r="K157" s="117"/>
      <c r="L157" s="117"/>
      <c r="M157" s="3"/>
      <c r="N157" s="3"/>
      <c r="O157" s="3"/>
      <c r="P157" s="3"/>
    </row>
    <row r="158" spans="1:16" ht="15" customHeight="1">
      <c r="A158" s="41">
        <v>2</v>
      </c>
      <c r="B158" s="41">
        <v>8</v>
      </c>
      <c r="C158" s="45"/>
      <c r="D158" s="75"/>
      <c r="E158" s="73"/>
      <c r="F158" s="72"/>
      <c r="G158" s="68" t="s">
        <v>48</v>
      </c>
      <c r="H158" s="359">
        <v>125</v>
      </c>
      <c r="I158" s="125">
        <f>I159</f>
        <v>0</v>
      </c>
      <c r="J158" s="124">
        <f>J159</f>
        <v>0</v>
      </c>
      <c r="K158" s="125">
        <f>K159</f>
        <v>0</v>
      </c>
      <c r="L158" s="123">
        <f>L159</f>
        <v>0</v>
      </c>
      <c r="M158" s="3"/>
      <c r="N158" s="3"/>
      <c r="O158" s="3"/>
      <c r="P158" s="3"/>
    </row>
    <row r="159" spans="1:16" ht="14.25" customHeight="1">
      <c r="A159" s="34">
        <v>2</v>
      </c>
      <c r="B159" s="34">
        <v>8</v>
      </c>
      <c r="C159" s="34">
        <v>1</v>
      </c>
      <c r="D159" s="43"/>
      <c r="E159" s="50"/>
      <c r="F159" s="70"/>
      <c r="G159" s="223" t="s">
        <v>48</v>
      </c>
      <c r="H159" s="359">
        <v>126</v>
      </c>
      <c r="I159" s="125">
        <f>I160+I165</f>
        <v>0</v>
      </c>
      <c r="J159" s="124">
        <f>J160+J165</f>
        <v>0</v>
      </c>
      <c r="K159" s="125">
        <f>K160+K165</f>
        <v>0</v>
      </c>
      <c r="L159" s="123">
        <f>L160+L165</f>
        <v>0</v>
      </c>
      <c r="M159" s="3"/>
      <c r="N159" s="3"/>
      <c r="O159" s="3"/>
      <c r="P159" s="3"/>
    </row>
    <row r="160" spans="1:16" ht="13.5" customHeight="1">
      <c r="A160" s="31">
        <v>2</v>
      </c>
      <c r="B160" s="30">
        <v>8</v>
      </c>
      <c r="C160" s="58">
        <v>1</v>
      </c>
      <c r="D160" s="30">
        <v>1</v>
      </c>
      <c r="E160" s="47"/>
      <c r="F160" s="40"/>
      <c r="G160" s="224" t="s">
        <v>587</v>
      </c>
      <c r="H160" s="359">
        <v>127</v>
      </c>
      <c r="I160" s="129">
        <f>I161</f>
        <v>0</v>
      </c>
      <c r="J160" s="128">
        <f>J161</f>
        <v>0</v>
      </c>
      <c r="K160" s="129">
        <f>K161</f>
        <v>0</v>
      </c>
      <c r="L160" s="127">
        <f>L161</f>
        <v>0</v>
      </c>
      <c r="M160" s="3"/>
      <c r="N160" s="3"/>
      <c r="O160" s="3"/>
      <c r="P160" s="3"/>
    </row>
    <row r="161" spans="1:16" ht="13.5" customHeight="1">
      <c r="A161" s="31">
        <v>2</v>
      </c>
      <c r="B161" s="30">
        <v>8</v>
      </c>
      <c r="C161" s="63">
        <v>1</v>
      </c>
      <c r="D161" s="46">
        <v>1</v>
      </c>
      <c r="E161" s="53">
        <v>1</v>
      </c>
      <c r="F161" s="33"/>
      <c r="G161" s="224" t="s">
        <v>587</v>
      </c>
      <c r="H161" s="359">
        <v>128</v>
      </c>
      <c r="I161" s="125">
        <f>SUM(I162:I164)</f>
        <v>0</v>
      </c>
      <c r="J161" s="125">
        <f t="shared" ref="J161:L161" si="26">SUM(J162:J164)</f>
        <v>0</v>
      </c>
      <c r="K161" s="125">
        <f t="shared" si="26"/>
        <v>0</v>
      </c>
      <c r="L161" s="125">
        <f t="shared" si="26"/>
        <v>0</v>
      </c>
      <c r="M161" s="3"/>
      <c r="N161" s="3"/>
      <c r="O161" s="3"/>
      <c r="P161" s="3"/>
    </row>
    <row r="162" spans="1:16" ht="13.5" customHeight="1">
      <c r="A162" s="30">
        <v>2</v>
      </c>
      <c r="B162" s="46">
        <v>8</v>
      </c>
      <c r="C162" s="58">
        <v>1</v>
      </c>
      <c r="D162" s="30">
        <v>1</v>
      </c>
      <c r="E162" s="47">
        <v>1</v>
      </c>
      <c r="F162" s="40">
        <v>1</v>
      </c>
      <c r="G162" s="224" t="s">
        <v>49</v>
      </c>
      <c r="H162" s="359">
        <v>129</v>
      </c>
      <c r="I162" s="116"/>
      <c r="J162" s="116"/>
      <c r="K162" s="116"/>
      <c r="L162" s="116"/>
      <c r="M162" s="3"/>
      <c r="N162" s="3"/>
      <c r="O162" s="3"/>
      <c r="P162" s="3"/>
    </row>
    <row r="163" spans="1:16" ht="15.75" customHeight="1">
      <c r="A163" s="34">
        <v>2</v>
      </c>
      <c r="B163" s="65">
        <v>8</v>
      </c>
      <c r="C163" s="67">
        <v>1</v>
      </c>
      <c r="D163" s="65">
        <v>1</v>
      </c>
      <c r="E163" s="66">
        <v>1</v>
      </c>
      <c r="F163" s="71">
        <v>2</v>
      </c>
      <c r="G163" s="226" t="s">
        <v>588</v>
      </c>
      <c r="H163" s="359">
        <v>130</v>
      </c>
      <c r="I163" s="135"/>
      <c r="J163" s="122"/>
      <c r="K163" s="122"/>
      <c r="L163" s="122"/>
      <c r="M163" s="3"/>
      <c r="N163" s="3"/>
      <c r="O163" s="3"/>
      <c r="P163" s="3"/>
    </row>
    <row r="164" spans="1:16">
      <c r="A164" s="334">
        <v>2</v>
      </c>
      <c r="B164" s="335">
        <v>8</v>
      </c>
      <c r="C164" s="226">
        <v>1</v>
      </c>
      <c r="D164" s="335">
        <v>1</v>
      </c>
      <c r="E164" s="336">
        <v>1</v>
      </c>
      <c r="F164" s="327">
        <v>3</v>
      </c>
      <c r="G164" s="226" t="s">
        <v>731</v>
      </c>
      <c r="H164" s="359">
        <v>131</v>
      </c>
      <c r="I164" s="135"/>
      <c r="J164" s="275"/>
      <c r="K164" s="122"/>
      <c r="L164" s="121"/>
      <c r="M164" s="3"/>
      <c r="N164" s="3"/>
      <c r="O164" s="3"/>
      <c r="P164" s="3"/>
    </row>
    <row r="165" spans="1:16" ht="15" customHeight="1">
      <c r="A165" s="31">
        <v>2</v>
      </c>
      <c r="B165" s="30">
        <v>8</v>
      </c>
      <c r="C165" s="58">
        <v>1</v>
      </c>
      <c r="D165" s="30">
        <v>2</v>
      </c>
      <c r="E165" s="47"/>
      <c r="F165" s="40"/>
      <c r="G165" s="224" t="s">
        <v>566</v>
      </c>
      <c r="H165" s="359">
        <v>132</v>
      </c>
      <c r="I165" s="129">
        <f>I166</f>
        <v>0</v>
      </c>
      <c r="J165" s="128">
        <f t="shared" ref="J165:L166" si="27">J166</f>
        <v>0</v>
      </c>
      <c r="K165" s="129">
        <f t="shared" si="27"/>
        <v>0</v>
      </c>
      <c r="L165" s="127">
        <f t="shared" si="27"/>
        <v>0</v>
      </c>
      <c r="M165" s="3"/>
      <c r="N165" s="3"/>
      <c r="O165" s="3"/>
      <c r="P165" s="3"/>
    </row>
    <row r="166" spans="1:16">
      <c r="A166" s="31">
        <v>2</v>
      </c>
      <c r="B166" s="30">
        <v>8</v>
      </c>
      <c r="C166" s="58">
        <v>1</v>
      </c>
      <c r="D166" s="30">
        <v>2</v>
      </c>
      <c r="E166" s="47">
        <v>1</v>
      </c>
      <c r="F166" s="40"/>
      <c r="G166" s="224" t="s">
        <v>566</v>
      </c>
      <c r="H166" s="359">
        <v>133</v>
      </c>
      <c r="I166" s="129">
        <f>I167</f>
        <v>0</v>
      </c>
      <c r="J166" s="128">
        <f t="shared" si="27"/>
        <v>0</v>
      </c>
      <c r="K166" s="129">
        <f t="shared" si="27"/>
        <v>0</v>
      </c>
      <c r="L166" s="127">
        <f t="shared" si="27"/>
        <v>0</v>
      </c>
      <c r="M166" s="3"/>
      <c r="N166" s="3"/>
      <c r="O166" s="3"/>
      <c r="P166" s="3"/>
    </row>
    <row r="167" spans="1:16">
      <c r="A167" s="34">
        <v>2</v>
      </c>
      <c r="B167" s="43">
        <v>8</v>
      </c>
      <c r="C167" s="60">
        <v>1</v>
      </c>
      <c r="D167" s="43">
        <v>2</v>
      </c>
      <c r="E167" s="50">
        <v>1</v>
      </c>
      <c r="F167" s="337">
        <v>1</v>
      </c>
      <c r="G167" s="224" t="s">
        <v>566</v>
      </c>
      <c r="H167" s="359">
        <v>134</v>
      </c>
      <c r="I167" s="136"/>
      <c r="J167" s="117"/>
      <c r="K167" s="117"/>
      <c r="L167" s="117"/>
      <c r="M167" s="3"/>
      <c r="N167" s="3"/>
      <c r="O167" s="3"/>
      <c r="P167" s="3"/>
    </row>
    <row r="168" spans="1:16" ht="39.75" customHeight="1">
      <c r="A168" s="41">
        <v>2</v>
      </c>
      <c r="B168" s="45">
        <v>9</v>
      </c>
      <c r="C168" s="62"/>
      <c r="D168" s="45"/>
      <c r="E168" s="52"/>
      <c r="F168" s="69"/>
      <c r="G168" s="62" t="s">
        <v>686</v>
      </c>
      <c r="H168" s="359">
        <v>135</v>
      </c>
      <c r="I168" s="129">
        <f>I169+I173</f>
        <v>0</v>
      </c>
      <c r="J168" s="128">
        <f>J169+J173</f>
        <v>0</v>
      </c>
      <c r="K168" s="129">
        <f>K169+K173</f>
        <v>0</v>
      </c>
      <c r="L168" s="127">
        <f>L169+L173</f>
        <v>0</v>
      </c>
      <c r="M168" s="3"/>
      <c r="N168" s="3"/>
      <c r="O168" s="3"/>
      <c r="P168" s="3"/>
    </row>
    <row r="169" spans="1:16" s="11" customFormat="1" ht="39" customHeight="1">
      <c r="A169" s="31">
        <v>2</v>
      </c>
      <c r="B169" s="30">
        <v>9</v>
      </c>
      <c r="C169" s="58">
        <v>1</v>
      </c>
      <c r="D169" s="30"/>
      <c r="E169" s="47"/>
      <c r="F169" s="40"/>
      <c r="G169" s="224" t="s">
        <v>653</v>
      </c>
      <c r="H169" s="359">
        <v>136</v>
      </c>
      <c r="I169" s="129">
        <f>I170</f>
        <v>0</v>
      </c>
      <c r="J169" s="128">
        <f t="shared" ref="J169:L170" si="28">J170</f>
        <v>0</v>
      </c>
      <c r="K169" s="129">
        <f t="shared" si="28"/>
        <v>0</v>
      </c>
      <c r="L169" s="127">
        <f t="shared" si="28"/>
        <v>0</v>
      </c>
      <c r="M169" s="61"/>
      <c r="N169" s="61"/>
      <c r="O169" s="61"/>
      <c r="P169" s="61"/>
    </row>
    <row r="170" spans="1:16" ht="42.75" customHeight="1">
      <c r="A170" s="64">
        <v>2</v>
      </c>
      <c r="B170" s="46">
        <v>9</v>
      </c>
      <c r="C170" s="63">
        <v>1</v>
      </c>
      <c r="D170" s="46">
        <v>1</v>
      </c>
      <c r="E170" s="53"/>
      <c r="F170" s="33"/>
      <c r="G170" s="224" t="s">
        <v>653</v>
      </c>
      <c r="H170" s="359">
        <v>137</v>
      </c>
      <c r="I170" s="125">
        <f>I171</f>
        <v>0</v>
      </c>
      <c r="J170" s="124">
        <f t="shared" si="28"/>
        <v>0</v>
      </c>
      <c r="K170" s="125">
        <f t="shared" si="28"/>
        <v>0</v>
      </c>
      <c r="L170" s="123">
        <f t="shared" si="28"/>
        <v>0</v>
      </c>
      <c r="M170" s="3"/>
      <c r="N170" s="3"/>
      <c r="O170" s="3"/>
      <c r="P170" s="3"/>
    </row>
    <row r="171" spans="1:16" ht="38.25" customHeight="1">
      <c r="A171" s="31">
        <v>2</v>
      </c>
      <c r="B171" s="30">
        <v>9</v>
      </c>
      <c r="C171" s="31">
        <v>1</v>
      </c>
      <c r="D171" s="30">
        <v>1</v>
      </c>
      <c r="E171" s="47">
        <v>1</v>
      </c>
      <c r="F171" s="40"/>
      <c r="G171" s="224" t="s">
        <v>653</v>
      </c>
      <c r="H171" s="359">
        <v>138</v>
      </c>
      <c r="I171" s="129">
        <f>I172</f>
        <v>0</v>
      </c>
      <c r="J171" s="128">
        <f>J172</f>
        <v>0</v>
      </c>
      <c r="K171" s="129">
        <f>K172</f>
        <v>0</v>
      </c>
      <c r="L171" s="127">
        <f>L172</f>
        <v>0</v>
      </c>
      <c r="M171" s="3"/>
      <c r="N171" s="3"/>
      <c r="O171" s="3"/>
      <c r="P171" s="3"/>
    </row>
    <row r="172" spans="1:16" ht="38.25" customHeight="1">
      <c r="A172" s="64">
        <v>2</v>
      </c>
      <c r="B172" s="46">
        <v>9</v>
      </c>
      <c r="C172" s="46">
        <v>1</v>
      </c>
      <c r="D172" s="46">
        <v>1</v>
      </c>
      <c r="E172" s="53">
        <v>1</v>
      </c>
      <c r="F172" s="33">
        <v>1</v>
      </c>
      <c r="G172" s="224" t="s">
        <v>653</v>
      </c>
      <c r="H172" s="359">
        <v>139</v>
      </c>
      <c r="I172" s="134"/>
      <c r="J172" s="115"/>
      <c r="K172" s="115"/>
      <c r="L172" s="115"/>
      <c r="M172" s="3"/>
      <c r="N172" s="3"/>
      <c r="O172" s="3"/>
      <c r="P172" s="3"/>
    </row>
    <row r="173" spans="1:16" ht="41.25" customHeight="1">
      <c r="A173" s="31">
        <v>2</v>
      </c>
      <c r="B173" s="30">
        <v>9</v>
      </c>
      <c r="C173" s="30">
        <v>2</v>
      </c>
      <c r="D173" s="30"/>
      <c r="E173" s="47"/>
      <c r="F173" s="40"/>
      <c r="G173" s="224" t="s">
        <v>654</v>
      </c>
      <c r="H173" s="359">
        <v>140</v>
      </c>
      <c r="I173" s="129">
        <f>SUM(I174+I179)</f>
        <v>0</v>
      </c>
      <c r="J173" s="129">
        <f t="shared" ref="J173:L173" si="29">SUM(J174+J179)</f>
        <v>0</v>
      </c>
      <c r="K173" s="129">
        <f t="shared" si="29"/>
        <v>0</v>
      </c>
      <c r="L173" s="129">
        <f t="shared" si="29"/>
        <v>0</v>
      </c>
      <c r="M173" s="3"/>
      <c r="N173" s="3"/>
      <c r="O173" s="3"/>
      <c r="P173" s="3"/>
    </row>
    <row r="174" spans="1:16" ht="44.25" customHeight="1">
      <c r="A174" s="31">
        <v>2</v>
      </c>
      <c r="B174" s="30">
        <v>9</v>
      </c>
      <c r="C174" s="30">
        <v>2</v>
      </c>
      <c r="D174" s="46">
        <v>1</v>
      </c>
      <c r="E174" s="53"/>
      <c r="F174" s="33"/>
      <c r="G174" s="223" t="s">
        <v>655</v>
      </c>
      <c r="H174" s="359">
        <v>141</v>
      </c>
      <c r="I174" s="125">
        <f>I175</f>
        <v>0</v>
      </c>
      <c r="J174" s="124">
        <f>J175</f>
        <v>0</v>
      </c>
      <c r="K174" s="125">
        <f>K175</f>
        <v>0</v>
      </c>
      <c r="L174" s="123">
        <f>L175</f>
        <v>0</v>
      </c>
      <c r="M174" s="3"/>
      <c r="N174" s="3"/>
      <c r="O174" s="3"/>
      <c r="P174" s="3"/>
    </row>
    <row r="175" spans="1:16" ht="40.5" customHeight="1">
      <c r="A175" s="64">
        <v>2</v>
      </c>
      <c r="B175" s="46">
        <v>9</v>
      </c>
      <c r="C175" s="46">
        <v>2</v>
      </c>
      <c r="D175" s="30">
        <v>1</v>
      </c>
      <c r="E175" s="47">
        <v>1</v>
      </c>
      <c r="F175" s="40"/>
      <c r="G175" s="223" t="s">
        <v>655</v>
      </c>
      <c r="H175" s="359">
        <v>142</v>
      </c>
      <c r="I175" s="129">
        <f>SUM(I176:I178)</f>
        <v>0</v>
      </c>
      <c r="J175" s="128">
        <f>SUM(J176:J178)</f>
        <v>0</v>
      </c>
      <c r="K175" s="129">
        <f>SUM(K176:K178)</f>
        <v>0</v>
      </c>
      <c r="L175" s="127">
        <f>SUM(L176:L178)</f>
        <v>0</v>
      </c>
      <c r="M175" s="3"/>
      <c r="N175" s="3"/>
      <c r="O175" s="3"/>
      <c r="P175" s="3"/>
    </row>
    <row r="176" spans="1:16" ht="53.25" customHeight="1">
      <c r="A176" s="34">
        <v>2</v>
      </c>
      <c r="B176" s="65">
        <v>9</v>
      </c>
      <c r="C176" s="65">
        <v>2</v>
      </c>
      <c r="D176" s="65">
        <v>1</v>
      </c>
      <c r="E176" s="66">
        <v>1</v>
      </c>
      <c r="F176" s="71">
        <v>1</v>
      </c>
      <c r="G176" s="223" t="s">
        <v>656</v>
      </c>
      <c r="H176" s="359">
        <v>143</v>
      </c>
      <c r="I176" s="135"/>
      <c r="J176" s="126"/>
      <c r="K176" s="126"/>
      <c r="L176" s="126"/>
      <c r="M176" s="3"/>
      <c r="N176" s="3"/>
      <c r="O176" s="3"/>
      <c r="P176" s="3"/>
    </row>
    <row r="177" spans="1:16" ht="51.75" customHeight="1">
      <c r="A177" s="31">
        <v>2</v>
      </c>
      <c r="B177" s="30">
        <v>9</v>
      </c>
      <c r="C177" s="30">
        <v>2</v>
      </c>
      <c r="D177" s="30">
        <v>1</v>
      </c>
      <c r="E177" s="47">
        <v>1</v>
      </c>
      <c r="F177" s="40">
        <v>2</v>
      </c>
      <c r="G177" s="223" t="s">
        <v>657</v>
      </c>
      <c r="H177" s="359">
        <v>144</v>
      </c>
      <c r="I177" s="116"/>
      <c r="J177" s="131"/>
      <c r="K177" s="131"/>
      <c r="L177" s="131"/>
      <c r="M177" s="3"/>
      <c r="N177" s="3"/>
      <c r="O177" s="3"/>
      <c r="P177" s="3"/>
    </row>
    <row r="178" spans="1:16" ht="54.75" customHeight="1">
      <c r="A178" s="31">
        <v>2</v>
      </c>
      <c r="B178" s="30">
        <v>9</v>
      </c>
      <c r="C178" s="30">
        <v>2</v>
      </c>
      <c r="D178" s="30">
        <v>1</v>
      </c>
      <c r="E178" s="47">
        <v>1</v>
      </c>
      <c r="F178" s="40">
        <v>3</v>
      </c>
      <c r="G178" s="223" t="s">
        <v>658</v>
      </c>
      <c r="H178" s="359">
        <v>145</v>
      </c>
      <c r="I178" s="133"/>
      <c r="J178" s="116"/>
      <c r="K178" s="116"/>
      <c r="L178" s="116"/>
      <c r="M178" s="3"/>
      <c r="N178" s="3"/>
      <c r="O178" s="3"/>
      <c r="P178" s="3"/>
    </row>
    <row r="179" spans="1:16" ht="39" customHeight="1">
      <c r="A179" s="341">
        <v>2</v>
      </c>
      <c r="B179" s="341">
        <v>9</v>
      </c>
      <c r="C179" s="341">
        <v>2</v>
      </c>
      <c r="D179" s="341">
        <v>2</v>
      </c>
      <c r="E179" s="341"/>
      <c r="F179" s="341"/>
      <c r="G179" s="224" t="s">
        <v>732</v>
      </c>
      <c r="H179" s="359">
        <v>146</v>
      </c>
      <c r="I179" s="129">
        <f>I180</f>
        <v>0</v>
      </c>
      <c r="J179" s="128">
        <f>J180</f>
        <v>0</v>
      </c>
      <c r="K179" s="129">
        <f>K180</f>
        <v>0</v>
      </c>
      <c r="L179" s="127">
        <f>L180</f>
        <v>0</v>
      </c>
      <c r="M179" s="3"/>
      <c r="N179" s="3"/>
      <c r="O179" s="3"/>
      <c r="P179" s="3"/>
    </row>
    <row r="180" spans="1:16" ht="43.5" customHeight="1">
      <c r="A180" s="31">
        <v>2</v>
      </c>
      <c r="B180" s="30">
        <v>9</v>
      </c>
      <c r="C180" s="30">
        <v>2</v>
      </c>
      <c r="D180" s="30">
        <v>2</v>
      </c>
      <c r="E180" s="47">
        <v>1</v>
      </c>
      <c r="F180" s="40"/>
      <c r="G180" s="223" t="s">
        <v>733</v>
      </c>
      <c r="H180" s="359">
        <v>147</v>
      </c>
      <c r="I180" s="125">
        <f>SUM(I181:I183)</f>
        <v>0</v>
      </c>
      <c r="J180" s="125">
        <f>SUM(J181:J183)</f>
        <v>0</v>
      </c>
      <c r="K180" s="125">
        <f>SUM(K181:K183)</f>
        <v>0</v>
      </c>
      <c r="L180" s="125">
        <f>SUM(L181:L183)</f>
        <v>0</v>
      </c>
      <c r="M180" s="3"/>
      <c r="N180" s="3"/>
      <c r="O180" s="3"/>
      <c r="P180" s="3"/>
    </row>
    <row r="181" spans="1:16" ht="54.75" customHeight="1">
      <c r="A181" s="31">
        <v>2</v>
      </c>
      <c r="B181" s="30">
        <v>9</v>
      </c>
      <c r="C181" s="30">
        <v>2</v>
      </c>
      <c r="D181" s="30">
        <v>2</v>
      </c>
      <c r="E181" s="30">
        <v>1</v>
      </c>
      <c r="F181" s="40">
        <v>1</v>
      </c>
      <c r="G181" s="282" t="s">
        <v>734</v>
      </c>
      <c r="H181" s="359">
        <v>148</v>
      </c>
      <c r="I181" s="133"/>
      <c r="J181" s="126"/>
      <c r="K181" s="126"/>
      <c r="L181" s="126"/>
      <c r="M181" s="3"/>
      <c r="N181" s="3"/>
      <c r="O181" s="3"/>
      <c r="P181" s="3"/>
    </row>
    <row r="182" spans="1:16" ht="54" customHeight="1">
      <c r="A182" s="44">
        <v>2</v>
      </c>
      <c r="B182" s="61">
        <v>9</v>
      </c>
      <c r="C182" s="44">
        <v>2</v>
      </c>
      <c r="D182" s="51">
        <v>2</v>
      </c>
      <c r="E182" s="51">
        <v>1</v>
      </c>
      <c r="F182" s="103">
        <v>2</v>
      </c>
      <c r="G182" s="283" t="s">
        <v>735</v>
      </c>
      <c r="H182" s="359">
        <v>149</v>
      </c>
      <c r="I182" s="126"/>
      <c r="J182" s="117"/>
      <c r="K182" s="117"/>
      <c r="L182" s="117"/>
      <c r="M182" s="3"/>
      <c r="N182" s="3"/>
      <c r="O182" s="3"/>
      <c r="P182" s="3"/>
    </row>
    <row r="183" spans="1:16" ht="54" customHeight="1">
      <c r="A183" s="42">
        <v>2</v>
      </c>
      <c r="B183" s="76">
        <v>9</v>
      </c>
      <c r="C183" s="91">
        <v>2</v>
      </c>
      <c r="D183" s="77">
        <v>2</v>
      </c>
      <c r="E183" s="77">
        <v>1</v>
      </c>
      <c r="F183" s="87">
        <v>3</v>
      </c>
      <c r="G183" s="266" t="s">
        <v>736</v>
      </c>
      <c r="H183" s="359">
        <v>150</v>
      </c>
      <c r="I183" s="131"/>
      <c r="J183" s="131"/>
      <c r="K183" s="131"/>
      <c r="L183" s="131"/>
      <c r="M183" s="3"/>
      <c r="N183" s="3"/>
      <c r="O183" s="3"/>
      <c r="P183" s="3"/>
    </row>
    <row r="184" spans="1:16" ht="76.5" customHeight="1">
      <c r="A184" s="79">
        <v>3</v>
      </c>
      <c r="B184" s="78"/>
      <c r="C184" s="79"/>
      <c r="D184" s="90"/>
      <c r="E184" s="90"/>
      <c r="F184" s="88"/>
      <c r="G184" s="146" t="s">
        <v>700</v>
      </c>
      <c r="H184" s="359">
        <v>151</v>
      </c>
      <c r="I184" s="110">
        <f>SUM(I185+I238+I303)</f>
        <v>6000</v>
      </c>
      <c r="J184" s="138">
        <f>SUM(J185+J238+J303)</f>
        <v>6000</v>
      </c>
      <c r="K184" s="111">
        <f>SUM(K185+K238+K303)</f>
        <v>6000</v>
      </c>
      <c r="L184" s="110">
        <f>SUM(L185+L238+L303)</f>
        <v>6000</v>
      </c>
      <c r="M184" s="3"/>
      <c r="N184" s="3"/>
      <c r="O184" s="3"/>
      <c r="P184" s="3"/>
    </row>
    <row r="185" spans="1:16" ht="34.5" customHeight="1">
      <c r="A185" s="41">
        <v>3</v>
      </c>
      <c r="B185" s="45">
        <v>1</v>
      </c>
      <c r="C185" s="75"/>
      <c r="D185" s="73"/>
      <c r="E185" s="73"/>
      <c r="F185" s="72"/>
      <c r="G185" s="147" t="s">
        <v>55</v>
      </c>
      <c r="H185" s="359">
        <v>152</v>
      </c>
      <c r="I185" s="127">
        <f>SUM(I186+I209+I216+I228+I232)</f>
        <v>6000</v>
      </c>
      <c r="J185" s="123">
        <f>SUM(J186+J209+J216+J228+J232)</f>
        <v>6000</v>
      </c>
      <c r="K185" s="123">
        <f>SUM(K186+K209+K216+K228+K232)</f>
        <v>6000</v>
      </c>
      <c r="L185" s="123">
        <f>SUM(L186+L209+L216+L228+L232)</f>
        <v>6000</v>
      </c>
      <c r="M185" s="3"/>
      <c r="N185" s="3"/>
      <c r="O185" s="3"/>
      <c r="P185" s="3"/>
    </row>
    <row r="186" spans="1:16" ht="30.75" customHeight="1">
      <c r="A186" s="46">
        <v>3</v>
      </c>
      <c r="B186" s="63">
        <v>1</v>
      </c>
      <c r="C186" s="46">
        <v>1</v>
      </c>
      <c r="D186" s="53"/>
      <c r="E186" s="53"/>
      <c r="F186" s="83"/>
      <c r="G186" s="228" t="s">
        <v>659</v>
      </c>
      <c r="H186" s="359">
        <v>153</v>
      </c>
      <c r="I186" s="123">
        <f>SUM(I187+I190+I195+I201+I206)</f>
        <v>6000</v>
      </c>
      <c r="J186" s="128">
        <f>SUM(J187+J190+J195+J201+J206)</f>
        <v>6000</v>
      </c>
      <c r="K186" s="129">
        <f>SUM(K187+K190+K195+K201+K206)</f>
        <v>6000</v>
      </c>
      <c r="L186" s="127">
        <f>SUM(L187+L190+L195+L201+L206)</f>
        <v>6000</v>
      </c>
      <c r="M186" s="3"/>
      <c r="N186" s="3"/>
      <c r="O186" s="3"/>
      <c r="P186" s="3"/>
    </row>
    <row r="187" spans="1:16" ht="12.75" customHeight="1">
      <c r="A187" s="30">
        <v>3</v>
      </c>
      <c r="B187" s="58">
        <v>1</v>
      </c>
      <c r="C187" s="30">
        <v>1</v>
      </c>
      <c r="D187" s="47">
        <v>1</v>
      </c>
      <c r="E187" s="47"/>
      <c r="F187" s="89"/>
      <c r="G187" s="228" t="s">
        <v>724</v>
      </c>
      <c r="H187" s="359">
        <v>154</v>
      </c>
      <c r="I187" s="127">
        <f>I188</f>
        <v>0</v>
      </c>
      <c r="J187" s="124">
        <f>J188</f>
        <v>0</v>
      </c>
      <c r="K187" s="125">
        <f>K188</f>
        <v>0</v>
      </c>
      <c r="L187" s="123">
        <f>L188</f>
        <v>0</v>
      </c>
      <c r="M187" s="3"/>
      <c r="N187" s="3"/>
      <c r="O187" s="3"/>
      <c r="P187" s="3"/>
    </row>
    <row r="188" spans="1:16" ht="13.5" customHeight="1">
      <c r="A188" s="30">
        <v>3</v>
      </c>
      <c r="B188" s="58">
        <v>1</v>
      </c>
      <c r="C188" s="30">
        <v>1</v>
      </c>
      <c r="D188" s="47">
        <v>1</v>
      </c>
      <c r="E188" s="47">
        <v>1</v>
      </c>
      <c r="F188" s="29"/>
      <c r="G188" s="228" t="s">
        <v>724</v>
      </c>
      <c r="H188" s="359">
        <v>155</v>
      </c>
      <c r="I188" s="123">
        <f>I189</f>
        <v>0</v>
      </c>
      <c r="J188" s="127">
        <f t="shared" ref="J188:L188" si="30">J189</f>
        <v>0</v>
      </c>
      <c r="K188" s="127">
        <f t="shared" si="30"/>
        <v>0</v>
      </c>
      <c r="L188" s="127">
        <f t="shared" si="30"/>
        <v>0</v>
      </c>
      <c r="M188" s="3"/>
      <c r="N188" s="3"/>
      <c r="O188" s="3"/>
      <c r="P188" s="3"/>
    </row>
    <row r="189" spans="1:16" ht="13.5" customHeight="1">
      <c r="A189" s="30">
        <v>3</v>
      </c>
      <c r="B189" s="58">
        <v>1</v>
      </c>
      <c r="C189" s="30">
        <v>1</v>
      </c>
      <c r="D189" s="47">
        <v>1</v>
      </c>
      <c r="E189" s="47">
        <v>1</v>
      </c>
      <c r="F189" s="29">
        <v>1</v>
      </c>
      <c r="G189" s="228" t="s">
        <v>724</v>
      </c>
      <c r="H189" s="359">
        <v>156</v>
      </c>
      <c r="I189" s="120"/>
      <c r="J189" s="117"/>
      <c r="K189" s="117"/>
      <c r="L189" s="117"/>
      <c r="M189" s="3"/>
      <c r="N189" s="3"/>
      <c r="O189" s="3"/>
      <c r="P189" s="3"/>
    </row>
    <row r="190" spans="1:16" ht="14.25" customHeight="1">
      <c r="A190" s="46">
        <v>3</v>
      </c>
      <c r="B190" s="53">
        <v>1</v>
      </c>
      <c r="C190" s="53">
        <v>1</v>
      </c>
      <c r="D190" s="53">
        <v>2</v>
      </c>
      <c r="E190" s="53"/>
      <c r="F190" s="33"/>
      <c r="G190" s="223" t="s">
        <v>701</v>
      </c>
      <c r="H190" s="359">
        <v>157</v>
      </c>
      <c r="I190" s="123">
        <f>I191</f>
        <v>0</v>
      </c>
      <c r="J190" s="124">
        <f>J191</f>
        <v>0</v>
      </c>
      <c r="K190" s="125">
        <f>K191</f>
        <v>0</v>
      </c>
      <c r="L190" s="123">
        <f>L191</f>
        <v>0</v>
      </c>
      <c r="M190" s="3"/>
      <c r="N190" s="3"/>
      <c r="O190" s="3"/>
      <c r="P190" s="3"/>
    </row>
    <row r="191" spans="1:16" ht="13.5" customHeight="1">
      <c r="A191" s="30">
        <v>3</v>
      </c>
      <c r="B191" s="47">
        <v>1</v>
      </c>
      <c r="C191" s="47">
        <v>1</v>
      </c>
      <c r="D191" s="47">
        <v>2</v>
      </c>
      <c r="E191" s="47">
        <v>1</v>
      </c>
      <c r="F191" s="40"/>
      <c r="G191" s="223" t="s">
        <v>701</v>
      </c>
      <c r="H191" s="359">
        <v>158</v>
      </c>
      <c r="I191" s="127">
        <f>SUM(I192:I194)</f>
        <v>0</v>
      </c>
      <c r="J191" s="128">
        <f>SUM(J192:J194)</f>
        <v>0</v>
      </c>
      <c r="K191" s="129">
        <f>SUM(K192:K194)</f>
        <v>0</v>
      </c>
      <c r="L191" s="127">
        <f>SUM(L192:L194)</f>
        <v>0</v>
      </c>
      <c r="M191" s="3"/>
      <c r="N191" s="3"/>
      <c r="O191" s="3"/>
      <c r="P191" s="3"/>
    </row>
    <row r="192" spans="1:16" ht="14.25" customHeight="1">
      <c r="A192" s="46">
        <v>3</v>
      </c>
      <c r="B192" s="53">
        <v>1</v>
      </c>
      <c r="C192" s="53">
        <v>1</v>
      </c>
      <c r="D192" s="53">
        <v>2</v>
      </c>
      <c r="E192" s="53">
        <v>1</v>
      </c>
      <c r="F192" s="33">
        <v>1</v>
      </c>
      <c r="G192" s="223" t="s">
        <v>702</v>
      </c>
      <c r="H192" s="359">
        <v>159</v>
      </c>
      <c r="I192" s="126"/>
      <c r="J192" s="114"/>
      <c r="K192" s="114"/>
      <c r="L192" s="132"/>
      <c r="M192" s="3"/>
      <c r="N192" s="3"/>
      <c r="O192" s="3"/>
      <c r="P192" s="3"/>
    </row>
    <row r="193" spans="1:16" ht="14.25" customHeight="1">
      <c r="A193" s="30">
        <v>3</v>
      </c>
      <c r="B193" s="47">
        <v>1</v>
      </c>
      <c r="C193" s="47">
        <v>1</v>
      </c>
      <c r="D193" s="47">
        <v>2</v>
      </c>
      <c r="E193" s="47">
        <v>1</v>
      </c>
      <c r="F193" s="40">
        <v>2</v>
      </c>
      <c r="G193" s="224" t="s">
        <v>703</v>
      </c>
      <c r="H193" s="359">
        <v>160</v>
      </c>
      <c r="I193" s="120"/>
      <c r="J193" s="117"/>
      <c r="K193" s="117"/>
      <c r="L193" s="117"/>
      <c r="M193" s="3"/>
      <c r="N193" s="3"/>
      <c r="O193" s="3"/>
      <c r="P193" s="3"/>
    </row>
    <row r="194" spans="1:16" ht="26.25" customHeight="1">
      <c r="A194" s="46">
        <v>3</v>
      </c>
      <c r="B194" s="53">
        <v>1</v>
      </c>
      <c r="C194" s="53">
        <v>1</v>
      </c>
      <c r="D194" s="53">
        <v>2</v>
      </c>
      <c r="E194" s="53">
        <v>1</v>
      </c>
      <c r="F194" s="33">
        <v>3</v>
      </c>
      <c r="G194" s="223" t="s">
        <v>596</v>
      </c>
      <c r="H194" s="359">
        <v>161</v>
      </c>
      <c r="I194" s="126"/>
      <c r="J194" s="114"/>
      <c r="K194" s="114"/>
      <c r="L194" s="132"/>
      <c r="M194" s="3"/>
      <c r="N194" s="3"/>
      <c r="O194" s="3"/>
      <c r="P194" s="3"/>
    </row>
    <row r="195" spans="1:16" ht="14.25" customHeight="1">
      <c r="A195" s="30">
        <v>3</v>
      </c>
      <c r="B195" s="47">
        <v>1</v>
      </c>
      <c r="C195" s="47">
        <v>1</v>
      </c>
      <c r="D195" s="47">
        <v>3</v>
      </c>
      <c r="E195" s="47"/>
      <c r="F195" s="40"/>
      <c r="G195" s="224" t="s">
        <v>704</v>
      </c>
      <c r="H195" s="359">
        <v>162</v>
      </c>
      <c r="I195" s="127">
        <f>I196</f>
        <v>0</v>
      </c>
      <c r="J195" s="128">
        <f>J196</f>
        <v>0</v>
      </c>
      <c r="K195" s="129">
        <f>K196</f>
        <v>0</v>
      </c>
      <c r="L195" s="127">
        <f>L196</f>
        <v>0</v>
      </c>
      <c r="M195" s="3"/>
      <c r="N195" s="3"/>
      <c r="O195" s="3"/>
      <c r="P195" s="3"/>
    </row>
    <row r="196" spans="1:16" ht="14.25" customHeight="1">
      <c r="A196" s="30">
        <v>3</v>
      </c>
      <c r="B196" s="47">
        <v>1</v>
      </c>
      <c r="C196" s="47">
        <v>1</v>
      </c>
      <c r="D196" s="47">
        <v>3</v>
      </c>
      <c r="E196" s="47">
        <v>1</v>
      </c>
      <c r="F196" s="40"/>
      <c r="G196" s="224" t="s">
        <v>704</v>
      </c>
      <c r="H196" s="359">
        <v>163</v>
      </c>
      <c r="I196" s="127">
        <f>SUM(I197:I199)</f>
        <v>0</v>
      </c>
      <c r="J196" s="127">
        <f>SUM(J197:J199)</f>
        <v>0</v>
      </c>
      <c r="K196" s="127">
        <f>SUM(K197:K199)</f>
        <v>0</v>
      </c>
      <c r="L196" s="127">
        <f>SUM(L197:L199)</f>
        <v>0</v>
      </c>
      <c r="M196" s="3"/>
      <c r="N196" s="3"/>
      <c r="O196" s="3"/>
      <c r="P196" s="3"/>
    </row>
    <row r="197" spans="1:16" ht="13.5" customHeight="1">
      <c r="A197" s="30">
        <v>3</v>
      </c>
      <c r="B197" s="47">
        <v>1</v>
      </c>
      <c r="C197" s="47">
        <v>1</v>
      </c>
      <c r="D197" s="47">
        <v>3</v>
      </c>
      <c r="E197" s="47">
        <v>1</v>
      </c>
      <c r="F197" s="40">
        <v>1</v>
      </c>
      <c r="G197" s="224" t="s">
        <v>705</v>
      </c>
      <c r="H197" s="359">
        <v>164</v>
      </c>
      <c r="I197" s="120"/>
      <c r="J197" s="117"/>
      <c r="K197" s="117"/>
      <c r="L197" s="132"/>
      <c r="M197" s="3"/>
      <c r="N197" s="3"/>
      <c r="O197" s="3"/>
      <c r="P197" s="3"/>
    </row>
    <row r="198" spans="1:16" ht="15.75" customHeight="1">
      <c r="A198" s="30">
        <v>3</v>
      </c>
      <c r="B198" s="47">
        <v>1</v>
      </c>
      <c r="C198" s="47">
        <v>1</v>
      </c>
      <c r="D198" s="47">
        <v>3</v>
      </c>
      <c r="E198" s="47">
        <v>1</v>
      </c>
      <c r="F198" s="40">
        <v>2</v>
      </c>
      <c r="G198" s="224" t="s">
        <v>706</v>
      </c>
      <c r="H198" s="359">
        <v>165</v>
      </c>
      <c r="I198" s="126"/>
      <c r="J198" s="117"/>
      <c r="K198" s="117"/>
      <c r="L198" s="117"/>
      <c r="M198" s="3"/>
      <c r="N198" s="3"/>
      <c r="O198" s="3"/>
      <c r="P198" s="3"/>
    </row>
    <row r="199" spans="1:16" ht="15.75" customHeight="1">
      <c r="A199" s="30">
        <v>3</v>
      </c>
      <c r="B199" s="47">
        <v>1</v>
      </c>
      <c r="C199" s="47">
        <v>1</v>
      </c>
      <c r="D199" s="47">
        <v>3</v>
      </c>
      <c r="E199" s="47">
        <v>1</v>
      </c>
      <c r="F199" s="40">
        <v>3</v>
      </c>
      <c r="G199" s="228" t="s">
        <v>707</v>
      </c>
      <c r="H199" s="359">
        <v>166</v>
      </c>
      <c r="I199" s="126"/>
      <c r="J199" s="121"/>
      <c r="K199" s="121"/>
      <c r="L199" s="121"/>
      <c r="M199" s="3"/>
      <c r="N199" s="3"/>
      <c r="O199" s="3"/>
      <c r="P199" s="3"/>
    </row>
    <row r="200" spans="1:16" ht="25.5">
      <c r="A200" s="43">
        <v>3</v>
      </c>
      <c r="B200" s="50">
        <v>1</v>
      </c>
      <c r="C200" s="50">
        <v>1</v>
      </c>
      <c r="D200" s="50">
        <v>3</v>
      </c>
      <c r="E200" s="50">
        <v>1</v>
      </c>
      <c r="F200" s="70">
        <v>4</v>
      </c>
      <c r="G200" s="357" t="s">
        <v>730</v>
      </c>
      <c r="H200" s="359">
        <v>167</v>
      </c>
      <c r="I200" s="358"/>
      <c r="J200" s="274"/>
      <c r="K200" s="117"/>
      <c r="L200" s="117"/>
      <c r="M200" s="3"/>
      <c r="N200" s="3"/>
      <c r="O200" s="3"/>
      <c r="P200" s="3"/>
    </row>
    <row r="201" spans="1:16" ht="18" customHeight="1">
      <c r="A201" s="43">
        <v>3</v>
      </c>
      <c r="B201" s="50">
        <v>1</v>
      </c>
      <c r="C201" s="50">
        <v>1</v>
      </c>
      <c r="D201" s="50">
        <v>4</v>
      </c>
      <c r="E201" s="50"/>
      <c r="F201" s="70"/>
      <c r="G201" s="227" t="s">
        <v>708</v>
      </c>
      <c r="H201" s="359">
        <v>168</v>
      </c>
      <c r="I201" s="127">
        <f>I202</f>
        <v>0</v>
      </c>
      <c r="J201" s="152">
        <f>J202</f>
        <v>0</v>
      </c>
      <c r="K201" s="153">
        <f>K202</f>
        <v>0</v>
      </c>
      <c r="L201" s="148">
        <f>L202</f>
        <v>0</v>
      </c>
      <c r="M201" s="3"/>
      <c r="N201" s="3"/>
      <c r="O201" s="3"/>
      <c r="P201" s="3"/>
    </row>
    <row r="202" spans="1:16" ht="13.5" customHeight="1">
      <c r="A202" s="30">
        <v>3</v>
      </c>
      <c r="B202" s="47">
        <v>1</v>
      </c>
      <c r="C202" s="47">
        <v>1</v>
      </c>
      <c r="D202" s="47">
        <v>4</v>
      </c>
      <c r="E202" s="47">
        <v>1</v>
      </c>
      <c r="F202" s="40"/>
      <c r="G202" s="227" t="s">
        <v>708</v>
      </c>
      <c r="H202" s="359">
        <v>169</v>
      </c>
      <c r="I202" s="123">
        <f>SUM(I203:I205)</f>
        <v>0</v>
      </c>
      <c r="J202" s="128">
        <f>SUM(J203:J205)</f>
        <v>0</v>
      </c>
      <c r="K202" s="129">
        <f>SUM(K203:K205)</f>
        <v>0</v>
      </c>
      <c r="L202" s="127">
        <f>SUM(L203:L205)</f>
        <v>0</v>
      </c>
      <c r="M202" s="3"/>
      <c r="N202" s="3"/>
      <c r="O202" s="3"/>
      <c r="P202" s="3"/>
    </row>
    <row r="203" spans="1:16" ht="17.25" customHeight="1">
      <c r="A203" s="30">
        <v>3</v>
      </c>
      <c r="B203" s="47">
        <v>1</v>
      </c>
      <c r="C203" s="47">
        <v>1</v>
      </c>
      <c r="D203" s="47">
        <v>4</v>
      </c>
      <c r="E203" s="47">
        <v>1</v>
      </c>
      <c r="F203" s="40">
        <v>1</v>
      </c>
      <c r="G203" s="224" t="s">
        <v>709</v>
      </c>
      <c r="H203" s="359">
        <v>170</v>
      </c>
      <c r="I203" s="120"/>
      <c r="J203" s="117"/>
      <c r="K203" s="117"/>
      <c r="L203" s="132"/>
      <c r="M203" s="3"/>
      <c r="N203" s="3"/>
      <c r="O203" s="3"/>
      <c r="P203" s="3"/>
    </row>
    <row r="204" spans="1:16" ht="25.5" customHeight="1">
      <c r="A204" s="46">
        <v>3</v>
      </c>
      <c r="B204" s="53">
        <v>1</v>
      </c>
      <c r="C204" s="53">
        <v>1</v>
      </c>
      <c r="D204" s="53">
        <v>4</v>
      </c>
      <c r="E204" s="53">
        <v>1</v>
      </c>
      <c r="F204" s="33">
        <v>2</v>
      </c>
      <c r="G204" s="223" t="s">
        <v>747</v>
      </c>
      <c r="H204" s="359">
        <v>171</v>
      </c>
      <c r="I204" s="126"/>
      <c r="J204" s="114"/>
      <c r="K204" s="116"/>
      <c r="L204" s="117"/>
      <c r="M204" s="3"/>
      <c r="N204" s="3"/>
      <c r="O204" s="3"/>
      <c r="P204" s="3"/>
    </row>
    <row r="205" spans="1:16" ht="14.25" customHeight="1">
      <c r="A205" s="30">
        <v>3</v>
      </c>
      <c r="B205" s="47">
        <v>1</v>
      </c>
      <c r="C205" s="47">
        <v>1</v>
      </c>
      <c r="D205" s="47">
        <v>4</v>
      </c>
      <c r="E205" s="47">
        <v>1</v>
      </c>
      <c r="F205" s="40">
        <v>3</v>
      </c>
      <c r="G205" s="224" t="s">
        <v>710</v>
      </c>
      <c r="H205" s="359">
        <v>172</v>
      </c>
      <c r="I205" s="126"/>
      <c r="J205" s="114"/>
      <c r="K205" s="114"/>
      <c r="L205" s="117"/>
      <c r="M205" s="3"/>
      <c r="N205" s="3"/>
      <c r="O205" s="3"/>
      <c r="P205" s="3"/>
    </row>
    <row r="206" spans="1:16" ht="25.5" customHeight="1">
      <c r="A206" s="30">
        <v>3</v>
      </c>
      <c r="B206" s="47">
        <v>1</v>
      </c>
      <c r="C206" s="47">
        <v>1</v>
      </c>
      <c r="D206" s="47">
        <v>5</v>
      </c>
      <c r="E206" s="47"/>
      <c r="F206" s="40"/>
      <c r="G206" s="224" t="s">
        <v>711</v>
      </c>
      <c r="H206" s="359">
        <v>173</v>
      </c>
      <c r="I206" s="127">
        <f>I207</f>
        <v>6000</v>
      </c>
      <c r="J206" s="128">
        <f t="shared" ref="J206:L207" si="31">J207</f>
        <v>6000</v>
      </c>
      <c r="K206" s="129">
        <f t="shared" si="31"/>
        <v>6000</v>
      </c>
      <c r="L206" s="127">
        <f t="shared" si="31"/>
        <v>6000</v>
      </c>
      <c r="M206" s="3"/>
      <c r="N206" s="3"/>
      <c r="O206" s="3"/>
      <c r="P206" s="3"/>
    </row>
    <row r="207" spans="1:16" ht="26.25" customHeight="1">
      <c r="A207" s="43">
        <v>3</v>
      </c>
      <c r="B207" s="50">
        <v>1</v>
      </c>
      <c r="C207" s="50">
        <v>1</v>
      </c>
      <c r="D207" s="50">
        <v>5</v>
      </c>
      <c r="E207" s="50">
        <v>1</v>
      </c>
      <c r="F207" s="70"/>
      <c r="G207" s="224" t="s">
        <v>711</v>
      </c>
      <c r="H207" s="359">
        <v>174</v>
      </c>
      <c r="I207" s="129">
        <f>I208</f>
        <v>6000</v>
      </c>
      <c r="J207" s="129">
        <f t="shared" si="31"/>
        <v>6000</v>
      </c>
      <c r="K207" s="129">
        <f t="shared" si="31"/>
        <v>6000</v>
      </c>
      <c r="L207" s="129">
        <f t="shared" si="31"/>
        <v>6000</v>
      </c>
      <c r="M207" s="3"/>
      <c r="N207" s="3"/>
      <c r="O207" s="3"/>
      <c r="P207" s="3"/>
    </row>
    <row r="208" spans="1:16" ht="27" customHeight="1">
      <c r="A208" s="42">
        <v>3</v>
      </c>
      <c r="B208" s="48">
        <v>1</v>
      </c>
      <c r="C208" s="48">
        <v>1</v>
      </c>
      <c r="D208" s="48">
        <v>5</v>
      </c>
      <c r="E208" s="48">
        <v>1</v>
      </c>
      <c r="F208" s="36">
        <v>1</v>
      </c>
      <c r="G208" s="224" t="s">
        <v>711</v>
      </c>
      <c r="H208" s="359">
        <v>175</v>
      </c>
      <c r="I208" s="114">
        <v>6000</v>
      </c>
      <c r="J208" s="117">
        <v>6000</v>
      </c>
      <c r="K208" s="117">
        <v>6000</v>
      </c>
      <c r="L208" s="117">
        <v>6000</v>
      </c>
      <c r="M208" s="3"/>
      <c r="N208" s="3"/>
      <c r="O208" s="3"/>
      <c r="P208" s="3"/>
    </row>
    <row r="209" spans="1:16" ht="26.25" customHeight="1">
      <c r="A209" s="43">
        <v>3</v>
      </c>
      <c r="B209" s="50">
        <v>1</v>
      </c>
      <c r="C209" s="50">
        <v>2</v>
      </c>
      <c r="D209" s="50"/>
      <c r="E209" s="50"/>
      <c r="F209" s="70"/>
      <c r="G209" s="227" t="s">
        <v>603</v>
      </c>
      <c r="H209" s="359">
        <v>176</v>
      </c>
      <c r="I209" s="127">
        <f>I210</f>
        <v>0</v>
      </c>
      <c r="J209" s="152">
        <f t="shared" ref="I209:L210" si="32">J210</f>
        <v>0</v>
      </c>
      <c r="K209" s="153">
        <f t="shared" si="32"/>
        <v>0</v>
      </c>
      <c r="L209" s="148">
        <f t="shared" si="32"/>
        <v>0</v>
      </c>
      <c r="M209" s="3"/>
      <c r="N209" s="3"/>
      <c r="O209" s="3"/>
      <c r="P209" s="3"/>
    </row>
    <row r="210" spans="1:16" ht="25.5" customHeight="1">
      <c r="A210" s="30">
        <v>3</v>
      </c>
      <c r="B210" s="47">
        <v>1</v>
      </c>
      <c r="C210" s="47">
        <v>2</v>
      </c>
      <c r="D210" s="47">
        <v>1</v>
      </c>
      <c r="E210" s="47"/>
      <c r="F210" s="40"/>
      <c r="G210" s="227" t="s">
        <v>603</v>
      </c>
      <c r="H210" s="359">
        <v>177</v>
      </c>
      <c r="I210" s="123">
        <f t="shared" si="32"/>
        <v>0</v>
      </c>
      <c r="J210" s="128">
        <f t="shared" si="32"/>
        <v>0</v>
      </c>
      <c r="K210" s="129">
        <f t="shared" si="32"/>
        <v>0</v>
      </c>
      <c r="L210" s="127">
        <f t="shared" si="32"/>
        <v>0</v>
      </c>
      <c r="M210" s="3"/>
      <c r="N210" s="3"/>
      <c r="O210" s="3"/>
      <c r="P210" s="3"/>
    </row>
    <row r="211" spans="1:16" ht="26.25" customHeight="1">
      <c r="A211" s="46">
        <v>3</v>
      </c>
      <c r="B211" s="53">
        <v>1</v>
      </c>
      <c r="C211" s="53">
        <v>2</v>
      </c>
      <c r="D211" s="53">
        <v>1</v>
      </c>
      <c r="E211" s="53">
        <v>1</v>
      </c>
      <c r="F211" s="33"/>
      <c r="G211" s="227" t="s">
        <v>603</v>
      </c>
      <c r="H211" s="359">
        <v>178</v>
      </c>
      <c r="I211" s="127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</row>
    <row r="212" spans="1:16" ht="41.25" customHeight="1">
      <c r="A212" s="30">
        <v>3</v>
      </c>
      <c r="B212" s="47">
        <v>1</v>
      </c>
      <c r="C212" s="47">
        <v>2</v>
      </c>
      <c r="D212" s="47">
        <v>1</v>
      </c>
      <c r="E212" s="47">
        <v>1</v>
      </c>
      <c r="F212" s="326">
        <v>2</v>
      </c>
      <c r="G212" s="224" t="s">
        <v>748</v>
      </c>
      <c r="H212" s="359">
        <v>179</v>
      </c>
      <c r="I212" s="117"/>
      <c r="J212" s="117"/>
      <c r="K212" s="117"/>
      <c r="L212" s="117"/>
      <c r="M212" s="3"/>
      <c r="N212" s="3"/>
      <c r="O212" s="3"/>
      <c r="P212" s="3"/>
    </row>
    <row r="213" spans="1:16" ht="14.25" customHeight="1">
      <c r="A213" s="30">
        <v>3</v>
      </c>
      <c r="B213" s="47">
        <v>1</v>
      </c>
      <c r="C213" s="47">
        <v>2</v>
      </c>
      <c r="D213" s="30">
        <v>1</v>
      </c>
      <c r="E213" s="47">
        <v>1</v>
      </c>
      <c r="F213" s="326">
        <v>3</v>
      </c>
      <c r="G213" s="224" t="s">
        <v>712</v>
      </c>
      <c r="H213" s="359">
        <v>180</v>
      </c>
      <c r="I213" s="117"/>
      <c r="J213" s="117"/>
      <c r="K213" s="117"/>
      <c r="L213" s="117"/>
      <c r="M213" s="3"/>
      <c r="N213" s="3"/>
      <c r="O213" s="3"/>
      <c r="P213" s="3"/>
    </row>
    <row r="214" spans="1:16" ht="27.75" customHeight="1">
      <c r="A214" s="30">
        <v>3</v>
      </c>
      <c r="B214" s="47">
        <v>1</v>
      </c>
      <c r="C214" s="47">
        <v>2</v>
      </c>
      <c r="D214" s="30">
        <v>1</v>
      </c>
      <c r="E214" s="47">
        <v>1</v>
      </c>
      <c r="F214" s="326">
        <v>4</v>
      </c>
      <c r="G214" s="224" t="s">
        <v>713</v>
      </c>
      <c r="H214" s="359">
        <v>181</v>
      </c>
      <c r="I214" s="117"/>
      <c r="J214" s="117"/>
      <c r="K214" s="117"/>
      <c r="L214" s="117"/>
      <c r="M214" s="3"/>
      <c r="N214" s="3"/>
      <c r="O214" s="3"/>
      <c r="P214" s="3"/>
    </row>
    <row r="215" spans="1:16" ht="17.25" customHeight="1">
      <c r="A215" s="43">
        <v>3</v>
      </c>
      <c r="B215" s="66">
        <v>1</v>
      </c>
      <c r="C215" s="66">
        <v>2</v>
      </c>
      <c r="D215" s="65">
        <v>1</v>
      </c>
      <c r="E215" s="66">
        <v>1</v>
      </c>
      <c r="F215" s="327">
        <v>5</v>
      </c>
      <c r="G215" s="226" t="s">
        <v>714</v>
      </c>
      <c r="H215" s="359">
        <v>182</v>
      </c>
      <c r="I215" s="117"/>
      <c r="J215" s="117"/>
      <c r="K215" s="117"/>
      <c r="L215" s="132"/>
      <c r="M215" s="3"/>
      <c r="N215" s="3"/>
      <c r="O215" s="3"/>
      <c r="P215" s="3"/>
    </row>
    <row r="216" spans="1:16" ht="15" customHeight="1">
      <c r="A216" s="30">
        <v>3</v>
      </c>
      <c r="B216" s="47">
        <v>1</v>
      </c>
      <c r="C216" s="47">
        <v>3</v>
      </c>
      <c r="D216" s="30"/>
      <c r="E216" s="47"/>
      <c r="F216" s="40"/>
      <c r="G216" s="224" t="s">
        <v>606</v>
      </c>
      <c r="H216" s="359">
        <v>183</v>
      </c>
      <c r="I216" s="127">
        <f>SUM(I217+I220)</f>
        <v>0</v>
      </c>
      <c r="J216" s="128">
        <f>SUM(J217+J220)</f>
        <v>0</v>
      </c>
      <c r="K216" s="129">
        <f>SUM(K217+K220)</f>
        <v>0</v>
      </c>
      <c r="L216" s="127">
        <f>SUM(L217+L220)</f>
        <v>0</v>
      </c>
      <c r="M216" s="3"/>
      <c r="N216" s="3"/>
      <c r="O216" s="3"/>
      <c r="P216" s="3"/>
    </row>
    <row r="217" spans="1:16" ht="27.75" customHeight="1">
      <c r="A217" s="46">
        <v>3</v>
      </c>
      <c r="B217" s="53">
        <v>1</v>
      </c>
      <c r="C217" s="53">
        <v>3</v>
      </c>
      <c r="D217" s="46">
        <v>1</v>
      </c>
      <c r="E217" s="30"/>
      <c r="F217" s="33"/>
      <c r="G217" s="223" t="s">
        <v>715</v>
      </c>
      <c r="H217" s="359">
        <v>184</v>
      </c>
      <c r="I217" s="123">
        <f>I218</f>
        <v>0</v>
      </c>
      <c r="J217" s="124">
        <f t="shared" ref="I217:L218" si="33">J218</f>
        <v>0</v>
      </c>
      <c r="K217" s="125">
        <f t="shared" si="33"/>
        <v>0</v>
      </c>
      <c r="L217" s="123">
        <f t="shared" si="33"/>
        <v>0</v>
      </c>
      <c r="M217" s="3"/>
      <c r="N217" s="3"/>
      <c r="O217" s="3"/>
      <c r="P217" s="3"/>
    </row>
    <row r="218" spans="1:16" ht="30.75" customHeight="1">
      <c r="A218" s="30">
        <v>3</v>
      </c>
      <c r="B218" s="47">
        <v>1</v>
      </c>
      <c r="C218" s="47">
        <v>3</v>
      </c>
      <c r="D218" s="30">
        <v>1</v>
      </c>
      <c r="E218" s="30">
        <v>1</v>
      </c>
      <c r="F218" s="40"/>
      <c r="G218" s="223" t="s">
        <v>715</v>
      </c>
      <c r="H218" s="359">
        <v>185</v>
      </c>
      <c r="I218" s="127">
        <f t="shared" si="33"/>
        <v>0</v>
      </c>
      <c r="J218" s="128">
        <f t="shared" si="33"/>
        <v>0</v>
      </c>
      <c r="K218" s="129">
        <f t="shared" si="33"/>
        <v>0</v>
      </c>
      <c r="L218" s="127">
        <f t="shared" si="33"/>
        <v>0</v>
      </c>
      <c r="M218" s="3"/>
      <c r="N218" s="3"/>
      <c r="O218" s="3"/>
      <c r="P218" s="3"/>
    </row>
    <row r="219" spans="1:16" ht="27.75" customHeight="1">
      <c r="A219" s="30">
        <v>3</v>
      </c>
      <c r="B219" s="58">
        <v>1</v>
      </c>
      <c r="C219" s="30">
        <v>3</v>
      </c>
      <c r="D219" s="47">
        <v>1</v>
      </c>
      <c r="E219" s="47">
        <v>1</v>
      </c>
      <c r="F219" s="40">
        <v>1</v>
      </c>
      <c r="G219" s="223" t="s">
        <v>715</v>
      </c>
      <c r="H219" s="359">
        <v>186</v>
      </c>
      <c r="I219" s="132"/>
      <c r="J219" s="132"/>
      <c r="K219" s="132"/>
      <c r="L219" s="132"/>
      <c r="M219" s="3"/>
      <c r="N219" s="3"/>
      <c r="O219" s="3"/>
      <c r="P219" s="3"/>
    </row>
    <row r="220" spans="1:16" ht="15" customHeight="1">
      <c r="A220" s="30">
        <v>3</v>
      </c>
      <c r="B220" s="58">
        <v>1</v>
      </c>
      <c r="C220" s="30">
        <v>3</v>
      </c>
      <c r="D220" s="47">
        <v>2</v>
      </c>
      <c r="E220" s="47"/>
      <c r="F220" s="40"/>
      <c r="G220" s="224" t="s">
        <v>716</v>
      </c>
      <c r="H220" s="359">
        <v>187</v>
      </c>
      <c r="I220" s="127">
        <f>I221</f>
        <v>0</v>
      </c>
      <c r="J220" s="128">
        <f>J221</f>
        <v>0</v>
      </c>
      <c r="K220" s="129">
        <f>K221</f>
        <v>0</v>
      </c>
      <c r="L220" s="127">
        <f>L221</f>
        <v>0</v>
      </c>
      <c r="M220" s="3"/>
      <c r="N220" s="3"/>
      <c r="O220" s="3"/>
      <c r="P220" s="3"/>
    </row>
    <row r="221" spans="1:16" ht="15.75" customHeight="1">
      <c r="A221" s="46">
        <v>3</v>
      </c>
      <c r="B221" s="63">
        <v>1</v>
      </c>
      <c r="C221" s="46">
        <v>3</v>
      </c>
      <c r="D221" s="53">
        <v>2</v>
      </c>
      <c r="E221" s="53">
        <v>1</v>
      </c>
      <c r="F221" s="33"/>
      <c r="G221" s="224" t="s">
        <v>716</v>
      </c>
      <c r="H221" s="359">
        <v>188</v>
      </c>
      <c r="I221" s="127">
        <f t="shared" ref="I221:P221" si="34">SUM(I222:I227)</f>
        <v>0</v>
      </c>
      <c r="J221" s="127">
        <f t="shared" si="34"/>
        <v>0</v>
      </c>
      <c r="K221" s="127">
        <f t="shared" si="34"/>
        <v>0</v>
      </c>
      <c r="L221" s="127">
        <f t="shared" si="34"/>
        <v>0</v>
      </c>
      <c r="M221" s="344">
        <f t="shared" si="34"/>
        <v>0</v>
      </c>
      <c r="N221" s="344">
        <f t="shared" si="34"/>
        <v>0</v>
      </c>
      <c r="O221" s="344">
        <f t="shared" si="34"/>
        <v>0</v>
      </c>
      <c r="P221" s="344">
        <f t="shared" si="34"/>
        <v>0</v>
      </c>
    </row>
    <row r="222" spans="1:16" ht="15" customHeight="1">
      <c r="A222" s="30">
        <v>3</v>
      </c>
      <c r="B222" s="58">
        <v>1</v>
      </c>
      <c r="C222" s="30">
        <v>3</v>
      </c>
      <c r="D222" s="47">
        <v>2</v>
      </c>
      <c r="E222" s="47">
        <v>1</v>
      </c>
      <c r="F222" s="40">
        <v>1</v>
      </c>
      <c r="G222" s="224" t="s">
        <v>717</v>
      </c>
      <c r="H222" s="359">
        <v>189</v>
      </c>
      <c r="I222" s="117"/>
      <c r="J222" s="117"/>
      <c r="K222" s="117"/>
      <c r="L222" s="132"/>
      <c r="M222" s="3"/>
      <c r="N222" s="3"/>
      <c r="O222" s="3"/>
      <c r="P222" s="3"/>
    </row>
    <row r="223" spans="1:16" ht="26.25" customHeight="1">
      <c r="A223" s="30">
        <v>3</v>
      </c>
      <c r="B223" s="58">
        <v>1</v>
      </c>
      <c r="C223" s="30">
        <v>3</v>
      </c>
      <c r="D223" s="47">
        <v>2</v>
      </c>
      <c r="E223" s="47">
        <v>1</v>
      </c>
      <c r="F223" s="40">
        <v>2</v>
      </c>
      <c r="G223" s="224" t="s">
        <v>718</v>
      </c>
      <c r="H223" s="359">
        <v>190</v>
      </c>
      <c r="I223" s="117"/>
      <c r="J223" s="117"/>
      <c r="K223" s="117"/>
      <c r="L223" s="117"/>
      <c r="M223" s="3"/>
      <c r="N223" s="3"/>
      <c r="O223" s="3"/>
      <c r="P223" s="3"/>
    </row>
    <row r="224" spans="1:16" ht="16.5" customHeight="1">
      <c r="A224" s="30">
        <v>3</v>
      </c>
      <c r="B224" s="58">
        <v>1</v>
      </c>
      <c r="C224" s="30">
        <v>3</v>
      </c>
      <c r="D224" s="47">
        <v>2</v>
      </c>
      <c r="E224" s="47">
        <v>1</v>
      </c>
      <c r="F224" s="40">
        <v>3</v>
      </c>
      <c r="G224" s="224" t="s">
        <v>719</v>
      </c>
      <c r="H224" s="359">
        <v>191</v>
      </c>
      <c r="I224" s="117"/>
      <c r="J224" s="117"/>
      <c r="K224" s="117"/>
      <c r="L224" s="117"/>
      <c r="M224" s="3"/>
      <c r="N224" s="3"/>
      <c r="O224" s="3"/>
      <c r="P224" s="3"/>
    </row>
    <row r="225" spans="1:16" ht="27.75" customHeight="1">
      <c r="A225" s="30">
        <v>3</v>
      </c>
      <c r="B225" s="58">
        <v>1</v>
      </c>
      <c r="C225" s="30">
        <v>3</v>
      </c>
      <c r="D225" s="47">
        <v>2</v>
      </c>
      <c r="E225" s="47">
        <v>1</v>
      </c>
      <c r="F225" s="40">
        <v>4</v>
      </c>
      <c r="G225" s="224" t="s">
        <v>749</v>
      </c>
      <c r="H225" s="359">
        <v>192</v>
      </c>
      <c r="I225" s="117"/>
      <c r="J225" s="117"/>
      <c r="K225" s="117"/>
      <c r="L225" s="132"/>
      <c r="M225" s="3"/>
      <c r="N225" s="3"/>
      <c r="O225" s="3"/>
      <c r="P225" s="3"/>
    </row>
    <row r="226" spans="1:16" ht="15.75" customHeight="1">
      <c r="A226" s="30">
        <v>3</v>
      </c>
      <c r="B226" s="58">
        <v>1</v>
      </c>
      <c r="C226" s="30">
        <v>3</v>
      </c>
      <c r="D226" s="47">
        <v>2</v>
      </c>
      <c r="E226" s="47">
        <v>1</v>
      </c>
      <c r="F226" s="40">
        <v>5</v>
      </c>
      <c r="G226" s="223" t="s">
        <v>720</v>
      </c>
      <c r="H226" s="359">
        <v>193</v>
      </c>
      <c r="I226" s="117"/>
      <c r="J226" s="117"/>
      <c r="K226" s="117"/>
      <c r="L226" s="117"/>
      <c r="M226" s="3"/>
      <c r="N226" s="3"/>
      <c r="O226" s="3"/>
      <c r="P226" s="3"/>
    </row>
    <row r="227" spans="1:16" ht="13.5" customHeight="1">
      <c r="A227" s="85">
        <v>3</v>
      </c>
      <c r="B227" s="224">
        <v>1</v>
      </c>
      <c r="C227" s="85">
        <v>3</v>
      </c>
      <c r="D227" s="84">
        <v>2</v>
      </c>
      <c r="E227" s="84">
        <v>1</v>
      </c>
      <c r="F227" s="326">
        <v>6</v>
      </c>
      <c r="G227" s="223" t="s">
        <v>716</v>
      </c>
      <c r="H227" s="359">
        <v>194</v>
      </c>
      <c r="I227" s="117"/>
      <c r="J227" s="117"/>
      <c r="K227" s="117"/>
      <c r="L227" s="132"/>
      <c r="M227" s="3"/>
      <c r="N227" s="3"/>
      <c r="O227" s="3"/>
      <c r="P227" s="3"/>
    </row>
    <row r="228" spans="1:16" ht="27" customHeight="1">
      <c r="A228" s="46">
        <v>3</v>
      </c>
      <c r="B228" s="53">
        <v>1</v>
      </c>
      <c r="C228" s="53">
        <v>4</v>
      </c>
      <c r="D228" s="53"/>
      <c r="E228" s="53"/>
      <c r="F228" s="33"/>
      <c r="G228" s="223" t="s">
        <v>648</v>
      </c>
      <c r="H228" s="359">
        <v>195</v>
      </c>
      <c r="I228" s="123">
        <f>I229</f>
        <v>0</v>
      </c>
      <c r="J228" s="124">
        <f t="shared" ref="J228:L230" si="35">J229</f>
        <v>0</v>
      </c>
      <c r="K228" s="125">
        <f t="shared" si="35"/>
        <v>0</v>
      </c>
      <c r="L228" s="125">
        <f t="shared" si="35"/>
        <v>0</v>
      </c>
      <c r="M228" s="3"/>
      <c r="N228" s="3"/>
      <c r="O228" s="3"/>
      <c r="P228" s="3"/>
    </row>
    <row r="229" spans="1:16" ht="27" customHeight="1">
      <c r="A229" s="43">
        <v>3</v>
      </c>
      <c r="B229" s="66">
        <v>1</v>
      </c>
      <c r="C229" s="66">
        <v>4</v>
      </c>
      <c r="D229" s="66">
        <v>1</v>
      </c>
      <c r="E229" s="66"/>
      <c r="F229" s="71"/>
      <c r="G229" s="223" t="s">
        <v>648</v>
      </c>
      <c r="H229" s="359">
        <v>196</v>
      </c>
      <c r="I229" s="149">
        <f>I230</f>
        <v>0</v>
      </c>
      <c r="J229" s="150">
        <f t="shared" si="35"/>
        <v>0</v>
      </c>
      <c r="K229" s="151">
        <f t="shared" si="35"/>
        <v>0</v>
      </c>
      <c r="L229" s="151">
        <f t="shared" si="35"/>
        <v>0</v>
      </c>
      <c r="M229" s="3"/>
      <c r="N229" s="3"/>
      <c r="O229" s="3"/>
      <c r="P229" s="3"/>
    </row>
    <row r="230" spans="1:16" ht="27.75" customHeight="1">
      <c r="A230" s="30">
        <v>3</v>
      </c>
      <c r="B230" s="47">
        <v>1</v>
      </c>
      <c r="C230" s="47">
        <v>4</v>
      </c>
      <c r="D230" s="47">
        <v>1</v>
      </c>
      <c r="E230" s="47">
        <v>1</v>
      </c>
      <c r="F230" s="40"/>
      <c r="G230" s="223" t="s">
        <v>649</v>
      </c>
      <c r="H230" s="359">
        <v>197</v>
      </c>
      <c r="I230" s="127">
        <f>I231</f>
        <v>0</v>
      </c>
      <c r="J230" s="128">
        <f t="shared" si="35"/>
        <v>0</v>
      </c>
      <c r="K230" s="129">
        <f t="shared" si="35"/>
        <v>0</v>
      </c>
      <c r="L230" s="129">
        <f t="shared" si="35"/>
        <v>0</v>
      </c>
      <c r="M230" s="3"/>
      <c r="N230" s="3"/>
      <c r="O230" s="3"/>
      <c r="P230" s="3"/>
    </row>
    <row r="231" spans="1:16" ht="27" customHeight="1">
      <c r="A231" s="39">
        <v>3</v>
      </c>
      <c r="B231" s="42">
        <v>1</v>
      </c>
      <c r="C231" s="48">
        <v>4</v>
      </c>
      <c r="D231" s="48">
        <v>1</v>
      </c>
      <c r="E231" s="48">
        <v>1</v>
      </c>
      <c r="F231" s="36">
        <v>1</v>
      </c>
      <c r="G231" s="223" t="s">
        <v>649</v>
      </c>
      <c r="H231" s="359">
        <v>198</v>
      </c>
      <c r="I231" s="117"/>
      <c r="J231" s="117"/>
      <c r="K231" s="117"/>
      <c r="L231" s="117"/>
      <c r="M231" s="3"/>
      <c r="N231" s="3"/>
      <c r="O231" s="3"/>
      <c r="P231" s="3"/>
    </row>
    <row r="232" spans="1:16" ht="26.25" customHeight="1">
      <c r="A232" s="31">
        <v>3</v>
      </c>
      <c r="B232" s="47">
        <v>1</v>
      </c>
      <c r="C232" s="47">
        <v>5</v>
      </c>
      <c r="D232" s="47"/>
      <c r="E232" s="47"/>
      <c r="F232" s="40"/>
      <c r="G232" s="224" t="s">
        <v>750</v>
      </c>
      <c r="H232" s="359">
        <v>199</v>
      </c>
      <c r="I232" s="162">
        <f>I233</f>
        <v>0</v>
      </c>
      <c r="J232" s="162">
        <f t="shared" ref="J232:L233" si="36">J233</f>
        <v>0</v>
      </c>
      <c r="K232" s="162">
        <f t="shared" si="36"/>
        <v>0</v>
      </c>
      <c r="L232" s="162">
        <f t="shared" si="36"/>
        <v>0</v>
      </c>
      <c r="M232" s="3"/>
      <c r="N232" s="3"/>
      <c r="O232" s="3"/>
      <c r="P232" s="3"/>
    </row>
    <row r="233" spans="1:16" ht="30" customHeight="1">
      <c r="A233" s="31">
        <v>3</v>
      </c>
      <c r="B233" s="47">
        <v>1</v>
      </c>
      <c r="C233" s="47">
        <v>5</v>
      </c>
      <c r="D233" s="47">
        <v>1</v>
      </c>
      <c r="E233" s="47"/>
      <c r="F233" s="40"/>
      <c r="G233" s="224" t="s">
        <v>750</v>
      </c>
      <c r="H233" s="359">
        <v>200</v>
      </c>
      <c r="I233" s="162">
        <f>I234</f>
        <v>0</v>
      </c>
      <c r="J233" s="162">
        <f t="shared" si="36"/>
        <v>0</v>
      </c>
      <c r="K233" s="162">
        <f t="shared" si="36"/>
        <v>0</v>
      </c>
      <c r="L233" s="162">
        <f t="shared" si="36"/>
        <v>0</v>
      </c>
      <c r="M233" s="3"/>
      <c r="N233" s="3"/>
      <c r="O233" s="3"/>
      <c r="P233" s="3"/>
    </row>
    <row r="234" spans="1:16" ht="27" customHeight="1">
      <c r="A234" s="31">
        <v>3</v>
      </c>
      <c r="B234" s="47">
        <v>1</v>
      </c>
      <c r="C234" s="47">
        <v>5</v>
      </c>
      <c r="D234" s="47">
        <v>1</v>
      </c>
      <c r="E234" s="47">
        <v>1</v>
      </c>
      <c r="F234" s="40"/>
      <c r="G234" s="224" t="s">
        <v>750</v>
      </c>
      <c r="H234" s="359">
        <v>201</v>
      </c>
      <c r="I234" s="162">
        <f>SUM(I235:I237)</f>
        <v>0</v>
      </c>
      <c r="J234" s="162">
        <f>SUM(J235:J237)</f>
        <v>0</v>
      </c>
      <c r="K234" s="162">
        <f>SUM(K235:K237)</f>
        <v>0</v>
      </c>
      <c r="L234" s="162">
        <f>SUM(L235:L237)</f>
        <v>0</v>
      </c>
      <c r="M234" s="3"/>
      <c r="N234" s="3"/>
      <c r="O234" s="3"/>
      <c r="P234" s="3"/>
    </row>
    <row r="235" spans="1:16" ht="21" customHeight="1">
      <c r="A235" s="31">
        <v>3</v>
      </c>
      <c r="B235" s="47">
        <v>1</v>
      </c>
      <c r="C235" s="47">
        <v>5</v>
      </c>
      <c r="D235" s="47">
        <v>1</v>
      </c>
      <c r="E235" s="47">
        <v>1</v>
      </c>
      <c r="F235" s="40">
        <v>1</v>
      </c>
      <c r="G235" s="282" t="s">
        <v>721</v>
      </c>
      <c r="H235" s="359">
        <v>202</v>
      </c>
      <c r="I235" s="117"/>
      <c r="J235" s="117"/>
      <c r="K235" s="117"/>
      <c r="L235" s="117"/>
      <c r="M235" s="3"/>
      <c r="N235" s="3"/>
      <c r="O235" s="3"/>
      <c r="P235" s="3"/>
    </row>
    <row r="236" spans="1:16" ht="25.5" customHeight="1">
      <c r="A236" s="31">
        <v>3</v>
      </c>
      <c r="B236" s="47">
        <v>1</v>
      </c>
      <c r="C236" s="47">
        <v>5</v>
      </c>
      <c r="D236" s="47">
        <v>1</v>
      </c>
      <c r="E236" s="47">
        <v>1</v>
      </c>
      <c r="F236" s="40">
        <v>2</v>
      </c>
      <c r="G236" s="282" t="s">
        <v>722</v>
      </c>
      <c r="H236" s="359">
        <v>203</v>
      </c>
      <c r="I236" s="117"/>
      <c r="J236" s="117"/>
      <c r="K236" s="117"/>
      <c r="L236" s="117"/>
      <c r="M236" s="3"/>
      <c r="N236" s="3"/>
      <c r="O236" s="3"/>
      <c r="P236" s="3"/>
    </row>
    <row r="237" spans="1:16" ht="28.5" customHeight="1">
      <c r="A237" s="31">
        <v>3</v>
      </c>
      <c r="B237" s="47">
        <v>1</v>
      </c>
      <c r="C237" s="47">
        <v>5</v>
      </c>
      <c r="D237" s="47">
        <v>1</v>
      </c>
      <c r="E237" s="47">
        <v>1</v>
      </c>
      <c r="F237" s="40">
        <v>3</v>
      </c>
      <c r="G237" s="282" t="s">
        <v>723</v>
      </c>
      <c r="H237" s="359">
        <v>204</v>
      </c>
      <c r="I237" s="117"/>
      <c r="J237" s="117"/>
      <c r="K237" s="117"/>
      <c r="L237" s="117"/>
      <c r="M237" s="3"/>
      <c r="N237" s="3"/>
      <c r="O237" s="3"/>
      <c r="P237" s="3"/>
    </row>
    <row r="238" spans="1:16" s="13" customFormat="1" ht="41.25" customHeight="1">
      <c r="A238" s="45">
        <v>3</v>
      </c>
      <c r="B238" s="52">
        <v>2</v>
      </c>
      <c r="C238" s="52"/>
      <c r="D238" s="52"/>
      <c r="E238" s="52"/>
      <c r="F238" s="69"/>
      <c r="G238" s="62" t="s">
        <v>743</v>
      </c>
      <c r="H238" s="359">
        <v>205</v>
      </c>
      <c r="I238" s="127">
        <f>SUM(I239+I271)</f>
        <v>0</v>
      </c>
      <c r="J238" s="128">
        <f>SUM(J239+J271)</f>
        <v>0</v>
      </c>
      <c r="K238" s="129">
        <f>SUM(K239+K271)</f>
        <v>0</v>
      </c>
      <c r="L238" s="129">
        <f>SUM(L239+L271)</f>
        <v>0</v>
      </c>
      <c r="M238" s="108"/>
      <c r="N238" s="108"/>
      <c r="O238" s="108"/>
      <c r="P238" s="108"/>
    </row>
    <row r="239" spans="1:16" ht="26.25" customHeight="1">
      <c r="A239" s="338">
        <v>3</v>
      </c>
      <c r="B239" s="335">
        <v>2</v>
      </c>
      <c r="C239" s="336">
        <v>1</v>
      </c>
      <c r="D239" s="336"/>
      <c r="E239" s="336"/>
      <c r="F239" s="327"/>
      <c r="G239" s="226" t="s">
        <v>737</v>
      </c>
      <c r="H239" s="359">
        <v>206</v>
      </c>
      <c r="I239" s="149">
        <f>SUM(I240+I249+I253+I257+I261+I264+I267)</f>
        <v>0</v>
      </c>
      <c r="J239" s="150">
        <f>SUM(J240+J249+J253+J257+J261+J264+J267)</f>
        <v>0</v>
      </c>
      <c r="K239" s="151">
        <f>SUM(K240+K249+K253+K257+K261+K264+K267)</f>
        <v>0</v>
      </c>
      <c r="L239" s="151">
        <f>SUM(L240+L249+L253+L257+L261+L264+L267)</f>
        <v>0</v>
      </c>
      <c r="M239" s="3"/>
      <c r="N239" s="3"/>
      <c r="O239" s="3"/>
      <c r="P239" s="3"/>
    </row>
    <row r="240" spans="1:16" ht="15.75" customHeight="1">
      <c r="A240" s="85">
        <v>3</v>
      </c>
      <c r="B240" s="84">
        <v>2</v>
      </c>
      <c r="C240" s="84">
        <v>1</v>
      </c>
      <c r="D240" s="84">
        <v>1</v>
      </c>
      <c r="E240" s="84"/>
      <c r="F240" s="326"/>
      <c r="G240" s="224" t="s">
        <v>569</v>
      </c>
      <c r="H240" s="359">
        <v>207</v>
      </c>
      <c r="I240" s="149">
        <f>I241</f>
        <v>0</v>
      </c>
      <c r="J240" s="149">
        <f t="shared" ref="J240:L240" si="37">J241</f>
        <v>0</v>
      </c>
      <c r="K240" s="149">
        <f t="shared" si="37"/>
        <v>0</v>
      </c>
      <c r="L240" s="149">
        <f t="shared" si="37"/>
        <v>0</v>
      </c>
      <c r="M240" s="3"/>
      <c r="N240" s="3"/>
      <c r="O240" s="3"/>
      <c r="P240" s="3"/>
    </row>
    <row r="241" spans="1:16" ht="12" customHeight="1">
      <c r="A241" s="85">
        <v>3</v>
      </c>
      <c r="B241" s="85">
        <v>2</v>
      </c>
      <c r="C241" s="84">
        <v>1</v>
      </c>
      <c r="D241" s="84">
        <v>1</v>
      </c>
      <c r="E241" s="84">
        <v>1</v>
      </c>
      <c r="F241" s="326"/>
      <c r="G241" s="224" t="s">
        <v>13</v>
      </c>
      <c r="H241" s="359">
        <v>208</v>
      </c>
      <c r="I241" s="127">
        <f>SUM(I242:I242)</f>
        <v>0</v>
      </c>
      <c r="J241" s="128">
        <f>SUM(J242:J242)</f>
        <v>0</v>
      </c>
      <c r="K241" s="129">
        <f>SUM(K242:K242)</f>
        <v>0</v>
      </c>
      <c r="L241" s="129">
        <f>SUM(L242:L242)</f>
        <v>0</v>
      </c>
      <c r="M241" s="3"/>
      <c r="N241" s="3"/>
      <c r="O241" s="3"/>
      <c r="P241" s="3"/>
    </row>
    <row r="242" spans="1:16" ht="14.25" customHeight="1">
      <c r="A242" s="338">
        <v>3</v>
      </c>
      <c r="B242" s="338">
        <v>2</v>
      </c>
      <c r="C242" s="336">
        <v>1</v>
      </c>
      <c r="D242" s="336">
        <v>1</v>
      </c>
      <c r="E242" s="336">
        <v>1</v>
      </c>
      <c r="F242" s="327">
        <v>1</v>
      </c>
      <c r="G242" s="226" t="s">
        <v>13</v>
      </c>
      <c r="H242" s="359">
        <v>209</v>
      </c>
      <c r="I242" s="117"/>
      <c r="J242" s="117"/>
      <c r="K242" s="117"/>
      <c r="L242" s="117"/>
      <c r="M242" s="3"/>
      <c r="N242" s="3"/>
      <c r="O242" s="3"/>
      <c r="P242" s="3"/>
    </row>
    <row r="243" spans="1:16" ht="14.25" customHeight="1">
      <c r="A243" s="338">
        <v>3</v>
      </c>
      <c r="B243" s="336">
        <v>2</v>
      </c>
      <c r="C243" s="336">
        <v>1</v>
      </c>
      <c r="D243" s="336">
        <v>1</v>
      </c>
      <c r="E243" s="336">
        <v>2</v>
      </c>
      <c r="F243" s="327"/>
      <c r="G243" s="226" t="s">
        <v>273</v>
      </c>
      <c r="H243" s="359">
        <v>210</v>
      </c>
      <c r="I243" s="127">
        <f>SUM(I244:I245)</f>
        <v>0</v>
      </c>
      <c r="J243" s="127">
        <f t="shared" ref="J243:L243" si="38">SUM(J244:J245)</f>
        <v>0</v>
      </c>
      <c r="K243" s="127">
        <f t="shared" si="38"/>
        <v>0</v>
      </c>
      <c r="L243" s="127">
        <f t="shared" si="38"/>
        <v>0</v>
      </c>
      <c r="M243" s="3"/>
      <c r="N243" s="3"/>
      <c r="O243" s="3"/>
      <c r="P243" s="3"/>
    </row>
    <row r="244" spans="1:16" ht="14.25" customHeight="1">
      <c r="A244" s="338">
        <v>3</v>
      </c>
      <c r="B244" s="336">
        <v>2</v>
      </c>
      <c r="C244" s="336">
        <v>1</v>
      </c>
      <c r="D244" s="336">
        <v>1</v>
      </c>
      <c r="E244" s="336">
        <v>2</v>
      </c>
      <c r="F244" s="327">
        <v>1</v>
      </c>
      <c r="G244" s="226" t="s">
        <v>274</v>
      </c>
      <c r="H244" s="359">
        <v>211</v>
      </c>
      <c r="I244" s="117"/>
      <c r="J244" s="117"/>
      <c r="K244" s="117"/>
      <c r="L244" s="117"/>
      <c r="M244" s="3"/>
      <c r="N244" s="3"/>
      <c r="O244" s="3"/>
      <c r="P244" s="3"/>
    </row>
    <row r="245" spans="1:16" ht="14.25" customHeight="1">
      <c r="A245" s="338">
        <v>3</v>
      </c>
      <c r="B245" s="336">
        <v>2</v>
      </c>
      <c r="C245" s="336">
        <v>1</v>
      </c>
      <c r="D245" s="336">
        <v>1</v>
      </c>
      <c r="E245" s="336">
        <v>2</v>
      </c>
      <c r="F245" s="327">
        <v>2</v>
      </c>
      <c r="G245" s="226" t="s">
        <v>275</v>
      </c>
      <c r="H245" s="359">
        <v>212</v>
      </c>
      <c r="I245" s="117"/>
      <c r="J245" s="117"/>
      <c r="K245" s="117"/>
      <c r="L245" s="117"/>
      <c r="M245" s="3"/>
      <c r="N245" s="3"/>
      <c r="O245" s="3"/>
      <c r="P245" s="3"/>
    </row>
    <row r="246" spans="1:16" ht="14.25" customHeight="1">
      <c r="A246" s="338">
        <v>3</v>
      </c>
      <c r="B246" s="336">
        <v>2</v>
      </c>
      <c r="C246" s="336">
        <v>1</v>
      </c>
      <c r="D246" s="336">
        <v>1</v>
      </c>
      <c r="E246" s="336">
        <v>3</v>
      </c>
      <c r="F246" s="376"/>
      <c r="G246" s="226" t="s">
        <v>278</v>
      </c>
      <c r="H246" s="359">
        <v>213</v>
      </c>
      <c r="I246" s="127">
        <f>SUM(I247:I248)</f>
        <v>0</v>
      </c>
      <c r="J246" s="127">
        <f t="shared" ref="J246:L246" si="39">SUM(J247:J248)</f>
        <v>0</v>
      </c>
      <c r="K246" s="127">
        <f t="shared" si="39"/>
        <v>0</v>
      </c>
      <c r="L246" s="127">
        <f t="shared" si="39"/>
        <v>0</v>
      </c>
      <c r="M246" s="3"/>
      <c r="N246" s="3"/>
      <c r="O246" s="3"/>
      <c r="P246" s="3"/>
    </row>
    <row r="247" spans="1:16" ht="14.25" customHeight="1">
      <c r="A247" s="338">
        <v>3</v>
      </c>
      <c r="B247" s="336">
        <v>2</v>
      </c>
      <c r="C247" s="336">
        <v>1</v>
      </c>
      <c r="D247" s="336">
        <v>1</v>
      </c>
      <c r="E247" s="336">
        <v>3</v>
      </c>
      <c r="F247" s="327">
        <v>1</v>
      </c>
      <c r="G247" s="226" t="s">
        <v>276</v>
      </c>
      <c r="H247" s="359">
        <v>214</v>
      </c>
      <c r="I247" s="117"/>
      <c r="J247" s="117"/>
      <c r="K247" s="117"/>
      <c r="L247" s="117"/>
      <c r="M247" s="3"/>
      <c r="N247" s="3"/>
      <c r="O247" s="3"/>
      <c r="P247" s="3"/>
    </row>
    <row r="248" spans="1:16" ht="14.25" customHeight="1">
      <c r="A248" s="338">
        <v>3</v>
      </c>
      <c r="B248" s="336">
        <v>2</v>
      </c>
      <c r="C248" s="336">
        <v>1</v>
      </c>
      <c r="D248" s="336">
        <v>1</v>
      </c>
      <c r="E248" s="336">
        <v>3</v>
      </c>
      <c r="F248" s="327">
        <v>2</v>
      </c>
      <c r="G248" s="226" t="s">
        <v>277</v>
      </c>
      <c r="H248" s="359">
        <v>215</v>
      </c>
      <c r="I248" s="117"/>
      <c r="J248" s="117"/>
      <c r="K248" s="117"/>
      <c r="L248" s="117"/>
      <c r="M248" s="3"/>
      <c r="N248" s="3"/>
      <c r="O248" s="3"/>
      <c r="P248" s="3"/>
    </row>
    <row r="249" spans="1:16" ht="27" customHeight="1">
      <c r="A249" s="30">
        <v>3</v>
      </c>
      <c r="B249" s="47">
        <v>2</v>
      </c>
      <c r="C249" s="47">
        <v>1</v>
      </c>
      <c r="D249" s="47">
        <v>2</v>
      </c>
      <c r="E249" s="47"/>
      <c r="F249" s="40"/>
      <c r="G249" s="224" t="s">
        <v>612</v>
      </c>
      <c r="H249" s="359">
        <v>216</v>
      </c>
      <c r="I249" s="127">
        <f>I250</f>
        <v>0</v>
      </c>
      <c r="J249" s="127">
        <f t="shared" ref="J249:L249" si="40">J250</f>
        <v>0</v>
      </c>
      <c r="K249" s="127">
        <f t="shared" si="40"/>
        <v>0</v>
      </c>
      <c r="L249" s="127">
        <f t="shared" si="40"/>
        <v>0</v>
      </c>
      <c r="M249" s="3"/>
      <c r="N249" s="3"/>
      <c r="O249" s="3"/>
      <c r="P249" s="3"/>
    </row>
    <row r="250" spans="1:16" ht="14.25" customHeight="1">
      <c r="A250" s="30">
        <v>3</v>
      </c>
      <c r="B250" s="47">
        <v>2</v>
      </c>
      <c r="C250" s="47">
        <v>1</v>
      </c>
      <c r="D250" s="47">
        <v>2</v>
      </c>
      <c r="E250" s="47">
        <v>1</v>
      </c>
      <c r="F250" s="40"/>
      <c r="G250" s="224" t="s">
        <v>612</v>
      </c>
      <c r="H250" s="359">
        <v>217</v>
      </c>
      <c r="I250" s="127">
        <f>SUM(I251:I252)</f>
        <v>0</v>
      </c>
      <c r="J250" s="128">
        <f>SUM(J251:J252)</f>
        <v>0</v>
      </c>
      <c r="K250" s="129">
        <f>SUM(K251:K252)</f>
        <v>0</v>
      </c>
      <c r="L250" s="129">
        <f>SUM(L251:L252)</f>
        <v>0</v>
      </c>
      <c r="M250" s="3"/>
      <c r="N250" s="3"/>
      <c r="O250" s="3"/>
      <c r="P250" s="3"/>
    </row>
    <row r="251" spans="1:16" ht="27" customHeight="1">
      <c r="A251" s="43">
        <v>3</v>
      </c>
      <c r="B251" s="65">
        <v>2</v>
      </c>
      <c r="C251" s="66">
        <v>1</v>
      </c>
      <c r="D251" s="66">
        <v>2</v>
      </c>
      <c r="E251" s="66">
        <v>1</v>
      </c>
      <c r="F251" s="71">
        <v>1</v>
      </c>
      <c r="G251" s="226" t="s">
        <v>613</v>
      </c>
      <c r="H251" s="359">
        <v>218</v>
      </c>
      <c r="I251" s="117"/>
      <c r="J251" s="117"/>
      <c r="K251" s="117"/>
      <c r="L251" s="117"/>
      <c r="M251" s="3"/>
      <c r="N251" s="3"/>
      <c r="O251" s="3"/>
      <c r="P251" s="3"/>
    </row>
    <row r="252" spans="1:16" ht="25.5" customHeight="1">
      <c r="A252" s="30">
        <v>3</v>
      </c>
      <c r="B252" s="47">
        <v>2</v>
      </c>
      <c r="C252" s="47">
        <v>1</v>
      </c>
      <c r="D252" s="47">
        <v>2</v>
      </c>
      <c r="E252" s="47">
        <v>1</v>
      </c>
      <c r="F252" s="40">
        <v>2</v>
      </c>
      <c r="G252" s="224" t="s">
        <v>614</v>
      </c>
      <c r="H252" s="359">
        <v>219</v>
      </c>
      <c r="I252" s="117"/>
      <c r="J252" s="117"/>
      <c r="K252" s="117"/>
      <c r="L252" s="117"/>
      <c r="M252" s="3"/>
      <c r="N252" s="3"/>
      <c r="O252" s="3"/>
      <c r="P252" s="3"/>
    </row>
    <row r="253" spans="1:16" ht="26.25" customHeight="1">
      <c r="A253" s="46">
        <v>3</v>
      </c>
      <c r="B253" s="53">
        <v>2</v>
      </c>
      <c r="C253" s="53">
        <v>1</v>
      </c>
      <c r="D253" s="53">
        <v>3</v>
      </c>
      <c r="E253" s="53"/>
      <c r="F253" s="33"/>
      <c r="G253" s="223" t="s">
        <v>615</v>
      </c>
      <c r="H253" s="359">
        <v>220</v>
      </c>
      <c r="I253" s="123">
        <f>I254</f>
        <v>0</v>
      </c>
      <c r="J253" s="124">
        <f>J254</f>
        <v>0</v>
      </c>
      <c r="K253" s="125">
        <f>K254</f>
        <v>0</v>
      </c>
      <c r="L253" s="125">
        <f>L254</f>
        <v>0</v>
      </c>
      <c r="M253" s="3"/>
      <c r="N253" s="3"/>
      <c r="O253" s="3"/>
      <c r="P253" s="3"/>
    </row>
    <row r="254" spans="1:16" ht="29.25" customHeight="1">
      <c r="A254" s="30">
        <v>3</v>
      </c>
      <c r="B254" s="47">
        <v>2</v>
      </c>
      <c r="C254" s="47">
        <v>1</v>
      </c>
      <c r="D254" s="47">
        <v>3</v>
      </c>
      <c r="E254" s="47">
        <v>1</v>
      </c>
      <c r="F254" s="40"/>
      <c r="G254" s="223" t="s">
        <v>615</v>
      </c>
      <c r="H254" s="359">
        <v>221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</row>
    <row r="255" spans="1:16" ht="30" customHeight="1">
      <c r="A255" s="30">
        <v>3</v>
      </c>
      <c r="B255" s="47">
        <v>2</v>
      </c>
      <c r="C255" s="47">
        <v>1</v>
      </c>
      <c r="D255" s="47">
        <v>3</v>
      </c>
      <c r="E255" s="47">
        <v>1</v>
      </c>
      <c r="F255" s="40">
        <v>1</v>
      </c>
      <c r="G255" s="224" t="s">
        <v>616</v>
      </c>
      <c r="H255" s="359">
        <v>222</v>
      </c>
      <c r="I255" s="117"/>
      <c r="J255" s="117"/>
      <c r="K255" s="117"/>
      <c r="L255" s="117"/>
      <c r="M255" s="3"/>
      <c r="N255" s="3"/>
      <c r="O255" s="3"/>
      <c r="P255" s="3"/>
    </row>
    <row r="256" spans="1:16" ht="27.75" customHeight="1">
      <c r="A256" s="30">
        <v>3</v>
      </c>
      <c r="B256" s="47">
        <v>2</v>
      </c>
      <c r="C256" s="47">
        <v>1</v>
      </c>
      <c r="D256" s="47">
        <v>3</v>
      </c>
      <c r="E256" s="47">
        <v>1</v>
      </c>
      <c r="F256" s="40">
        <v>2</v>
      </c>
      <c r="G256" s="224" t="s">
        <v>617</v>
      </c>
      <c r="H256" s="359">
        <v>223</v>
      </c>
      <c r="I256" s="132"/>
      <c r="J256" s="122"/>
      <c r="K256" s="132"/>
      <c r="L256" s="132"/>
      <c r="M256" s="3"/>
      <c r="N256" s="3"/>
      <c r="O256" s="3"/>
      <c r="P256" s="3"/>
    </row>
    <row r="257" spans="1:16" ht="12" customHeight="1">
      <c r="A257" s="30">
        <v>3</v>
      </c>
      <c r="B257" s="47">
        <v>2</v>
      </c>
      <c r="C257" s="47">
        <v>1</v>
      </c>
      <c r="D257" s="47">
        <v>4</v>
      </c>
      <c r="E257" s="47"/>
      <c r="F257" s="40"/>
      <c r="G257" s="224" t="s">
        <v>618</v>
      </c>
      <c r="H257" s="359">
        <v>224</v>
      </c>
      <c r="I257" s="127">
        <f>I258</f>
        <v>0</v>
      </c>
      <c r="J257" s="129">
        <f>J258</f>
        <v>0</v>
      </c>
      <c r="K257" s="127">
        <f>K258</f>
        <v>0</v>
      </c>
      <c r="L257" s="129">
        <f>L258</f>
        <v>0</v>
      </c>
      <c r="M257" s="3"/>
      <c r="N257" s="3"/>
      <c r="O257" s="3"/>
      <c r="P257" s="3"/>
    </row>
    <row r="258" spans="1:16" ht="14.25" customHeight="1">
      <c r="A258" s="46">
        <v>3</v>
      </c>
      <c r="B258" s="53">
        <v>2</v>
      </c>
      <c r="C258" s="53">
        <v>1</v>
      </c>
      <c r="D258" s="53">
        <v>4</v>
      </c>
      <c r="E258" s="53">
        <v>1</v>
      </c>
      <c r="F258" s="33"/>
      <c r="G258" s="223" t="s">
        <v>618</v>
      </c>
      <c r="H258" s="359">
        <v>225</v>
      </c>
      <c r="I258" s="123">
        <f>SUM(I259:I260)</f>
        <v>0</v>
      </c>
      <c r="J258" s="124">
        <f>SUM(J259:J260)</f>
        <v>0</v>
      </c>
      <c r="K258" s="125">
        <f>SUM(K259:K260)</f>
        <v>0</v>
      </c>
      <c r="L258" s="125">
        <f>SUM(L259:L260)</f>
        <v>0</v>
      </c>
      <c r="M258" s="3"/>
      <c r="N258" s="3"/>
      <c r="O258" s="3"/>
      <c r="P258" s="3"/>
    </row>
    <row r="259" spans="1:16" ht="25.5" customHeight="1">
      <c r="A259" s="30">
        <v>3</v>
      </c>
      <c r="B259" s="47">
        <v>2</v>
      </c>
      <c r="C259" s="47">
        <v>1</v>
      </c>
      <c r="D259" s="47">
        <v>4</v>
      </c>
      <c r="E259" s="47">
        <v>1</v>
      </c>
      <c r="F259" s="40">
        <v>1</v>
      </c>
      <c r="G259" s="224" t="s">
        <v>619</v>
      </c>
      <c r="H259" s="359">
        <v>226</v>
      </c>
      <c r="I259" s="117"/>
      <c r="J259" s="117"/>
      <c r="K259" s="117"/>
      <c r="L259" s="117"/>
      <c r="M259" s="3"/>
      <c r="N259" s="3"/>
      <c r="O259" s="3"/>
      <c r="P259" s="3"/>
    </row>
    <row r="260" spans="1:16" ht="18.75" customHeight="1">
      <c r="A260" s="30">
        <v>3</v>
      </c>
      <c r="B260" s="47">
        <v>2</v>
      </c>
      <c r="C260" s="47">
        <v>1</v>
      </c>
      <c r="D260" s="47">
        <v>4</v>
      </c>
      <c r="E260" s="47">
        <v>1</v>
      </c>
      <c r="F260" s="40">
        <v>2</v>
      </c>
      <c r="G260" s="224" t="s">
        <v>620</v>
      </c>
      <c r="H260" s="359">
        <v>227</v>
      </c>
      <c r="I260" s="117"/>
      <c r="J260" s="117"/>
      <c r="K260" s="117"/>
      <c r="L260" s="117"/>
      <c r="M260" s="3"/>
      <c r="N260" s="3"/>
      <c r="O260" s="3"/>
      <c r="P260" s="3"/>
    </row>
    <row r="261" spans="1:16">
      <c r="A261" s="30">
        <v>3</v>
      </c>
      <c r="B261" s="47">
        <v>2</v>
      </c>
      <c r="C261" s="47">
        <v>1</v>
      </c>
      <c r="D261" s="47">
        <v>5</v>
      </c>
      <c r="E261" s="47"/>
      <c r="F261" s="40"/>
      <c r="G261" s="224" t="s">
        <v>621</v>
      </c>
      <c r="H261" s="359">
        <v>228</v>
      </c>
      <c r="I261" s="127">
        <f>I262</f>
        <v>0</v>
      </c>
      <c r="J261" s="128">
        <f t="shared" ref="J261:L262" si="41">J262</f>
        <v>0</v>
      </c>
      <c r="K261" s="129">
        <f t="shared" si="41"/>
        <v>0</v>
      </c>
      <c r="L261" s="129">
        <f t="shared" si="41"/>
        <v>0</v>
      </c>
      <c r="N261" s="3"/>
      <c r="O261" s="3"/>
      <c r="P261" s="3"/>
    </row>
    <row r="262" spans="1:16" ht="16.5" customHeight="1">
      <c r="A262" s="30">
        <v>3</v>
      </c>
      <c r="B262" s="47">
        <v>2</v>
      </c>
      <c r="C262" s="47">
        <v>1</v>
      </c>
      <c r="D262" s="47">
        <v>5</v>
      </c>
      <c r="E262" s="47">
        <v>1</v>
      </c>
      <c r="F262" s="40"/>
      <c r="G262" s="224" t="s">
        <v>621</v>
      </c>
      <c r="H262" s="359">
        <v>229</v>
      </c>
      <c r="I262" s="129">
        <f>I263</f>
        <v>0</v>
      </c>
      <c r="J262" s="128">
        <f t="shared" si="41"/>
        <v>0</v>
      </c>
      <c r="K262" s="129">
        <f t="shared" si="41"/>
        <v>0</v>
      </c>
      <c r="L262" s="129">
        <f t="shared" si="41"/>
        <v>0</v>
      </c>
      <c r="M262" s="3"/>
      <c r="N262" s="3"/>
      <c r="O262" s="3"/>
      <c r="P262" s="3"/>
    </row>
    <row r="263" spans="1:16">
      <c r="A263" s="65">
        <v>3</v>
      </c>
      <c r="B263" s="66">
        <v>2</v>
      </c>
      <c r="C263" s="66">
        <v>1</v>
      </c>
      <c r="D263" s="66">
        <v>5</v>
      </c>
      <c r="E263" s="66">
        <v>1</v>
      </c>
      <c r="F263" s="71">
        <v>1</v>
      </c>
      <c r="G263" s="224" t="s">
        <v>621</v>
      </c>
      <c r="H263" s="359">
        <v>230</v>
      </c>
      <c r="I263" s="132"/>
      <c r="J263" s="132"/>
      <c r="K263" s="132"/>
      <c r="L263" s="132"/>
      <c r="M263" s="3"/>
      <c r="N263" s="3"/>
      <c r="O263" s="3"/>
      <c r="P263" s="3"/>
    </row>
    <row r="264" spans="1:16">
      <c r="A264" s="30">
        <v>3</v>
      </c>
      <c r="B264" s="47">
        <v>2</v>
      </c>
      <c r="C264" s="47">
        <v>1</v>
      </c>
      <c r="D264" s="47">
        <v>6</v>
      </c>
      <c r="E264" s="47"/>
      <c r="F264" s="40"/>
      <c r="G264" s="224" t="s">
        <v>128</v>
      </c>
      <c r="H264" s="359">
        <v>231</v>
      </c>
      <c r="I264" s="127">
        <f>I265</f>
        <v>0</v>
      </c>
      <c r="J264" s="128">
        <f t="shared" ref="J264:L265" si="42">J265</f>
        <v>0</v>
      </c>
      <c r="K264" s="129">
        <f t="shared" si="42"/>
        <v>0</v>
      </c>
      <c r="L264" s="129">
        <f t="shared" si="42"/>
        <v>0</v>
      </c>
      <c r="M264" s="3"/>
      <c r="N264" s="3"/>
      <c r="O264" s="3"/>
      <c r="P264" s="3"/>
    </row>
    <row r="265" spans="1:16">
      <c r="A265" s="30">
        <v>3</v>
      </c>
      <c r="B265" s="30">
        <v>2</v>
      </c>
      <c r="C265" s="47">
        <v>1</v>
      </c>
      <c r="D265" s="47">
        <v>6</v>
      </c>
      <c r="E265" s="47">
        <v>1</v>
      </c>
      <c r="F265" s="40"/>
      <c r="G265" s="224" t="s">
        <v>128</v>
      </c>
      <c r="H265" s="359">
        <v>232</v>
      </c>
      <c r="I265" s="127">
        <f>I266</f>
        <v>0</v>
      </c>
      <c r="J265" s="128">
        <f t="shared" si="42"/>
        <v>0</v>
      </c>
      <c r="K265" s="129">
        <f t="shared" si="42"/>
        <v>0</v>
      </c>
      <c r="L265" s="129">
        <f t="shared" si="42"/>
        <v>0</v>
      </c>
      <c r="M265" s="3"/>
      <c r="N265" s="3"/>
      <c r="O265" s="3"/>
      <c r="P265" s="3"/>
    </row>
    <row r="266" spans="1:16" ht="15.75" customHeight="1">
      <c r="A266" s="95">
        <v>3</v>
      </c>
      <c r="B266" s="95">
        <v>2</v>
      </c>
      <c r="C266" s="48">
        <v>1</v>
      </c>
      <c r="D266" s="48">
        <v>6</v>
      </c>
      <c r="E266" s="48">
        <v>1</v>
      </c>
      <c r="F266" s="36">
        <v>1</v>
      </c>
      <c r="G266" s="339" t="s">
        <v>128</v>
      </c>
      <c r="H266" s="359">
        <v>233</v>
      </c>
      <c r="I266" s="132"/>
      <c r="J266" s="132"/>
      <c r="K266" s="132"/>
      <c r="L266" s="132"/>
      <c r="M266" s="3"/>
      <c r="N266" s="3"/>
      <c r="O266" s="3"/>
      <c r="P266" s="3"/>
    </row>
    <row r="267" spans="1:16" ht="13.5" customHeight="1">
      <c r="A267" s="30">
        <v>3</v>
      </c>
      <c r="B267" s="30">
        <v>2</v>
      </c>
      <c r="C267" s="47">
        <v>1</v>
      </c>
      <c r="D267" s="47">
        <v>7</v>
      </c>
      <c r="E267" s="47"/>
      <c r="F267" s="40"/>
      <c r="G267" s="224" t="s">
        <v>622</v>
      </c>
      <c r="H267" s="359">
        <v>234</v>
      </c>
      <c r="I267" s="127">
        <f>I268</f>
        <v>0</v>
      </c>
      <c r="J267" s="128">
        <f>J268</f>
        <v>0</v>
      </c>
      <c r="K267" s="129">
        <f>K268</f>
        <v>0</v>
      </c>
      <c r="L267" s="129">
        <f>L268</f>
        <v>0</v>
      </c>
      <c r="M267" s="3"/>
      <c r="N267" s="3"/>
      <c r="O267" s="3"/>
      <c r="P267" s="3"/>
    </row>
    <row r="268" spans="1:16">
      <c r="A268" s="30">
        <v>3</v>
      </c>
      <c r="B268" s="47">
        <v>2</v>
      </c>
      <c r="C268" s="47">
        <v>1</v>
      </c>
      <c r="D268" s="47">
        <v>7</v>
      </c>
      <c r="E268" s="47">
        <v>1</v>
      </c>
      <c r="F268" s="40"/>
      <c r="G268" s="224" t="s">
        <v>622</v>
      </c>
      <c r="H268" s="359">
        <v>235</v>
      </c>
      <c r="I268" s="127">
        <f>I269+I270</f>
        <v>0</v>
      </c>
      <c r="J268" s="127">
        <f>J269+J270</f>
        <v>0</v>
      </c>
      <c r="K268" s="127">
        <f>K269+K270</f>
        <v>0</v>
      </c>
      <c r="L268" s="127">
        <f>L269+L270</f>
        <v>0</v>
      </c>
      <c r="M268" s="3"/>
      <c r="N268" s="3"/>
      <c r="O268" s="3"/>
      <c r="P268" s="3"/>
    </row>
    <row r="269" spans="1:16" ht="27" customHeight="1">
      <c r="A269" s="30">
        <v>3</v>
      </c>
      <c r="B269" s="47">
        <v>2</v>
      </c>
      <c r="C269" s="47">
        <v>1</v>
      </c>
      <c r="D269" s="47">
        <v>7</v>
      </c>
      <c r="E269" s="47">
        <v>1</v>
      </c>
      <c r="F269" s="40">
        <v>1</v>
      </c>
      <c r="G269" s="224" t="s">
        <v>623</v>
      </c>
      <c r="H269" s="359">
        <v>236</v>
      </c>
      <c r="I269" s="116"/>
      <c r="J269" s="117"/>
      <c r="K269" s="117"/>
      <c r="L269" s="117"/>
      <c r="M269" s="3"/>
      <c r="N269" s="3"/>
      <c r="O269" s="3"/>
      <c r="P269" s="3"/>
    </row>
    <row r="270" spans="1:16" ht="24.75" customHeight="1">
      <c r="A270" s="30">
        <v>3</v>
      </c>
      <c r="B270" s="47">
        <v>2</v>
      </c>
      <c r="C270" s="47">
        <v>1</v>
      </c>
      <c r="D270" s="47">
        <v>7</v>
      </c>
      <c r="E270" s="47">
        <v>1</v>
      </c>
      <c r="F270" s="40">
        <v>2</v>
      </c>
      <c r="G270" s="224" t="s">
        <v>624</v>
      </c>
      <c r="H270" s="359">
        <v>237</v>
      </c>
      <c r="I270" s="117"/>
      <c r="J270" s="117"/>
      <c r="K270" s="117"/>
      <c r="L270" s="117"/>
      <c r="M270" s="3"/>
      <c r="N270" s="3"/>
      <c r="O270" s="3"/>
      <c r="P270" s="3"/>
    </row>
    <row r="271" spans="1:16" ht="38.25" customHeight="1">
      <c r="A271" s="85">
        <v>3</v>
      </c>
      <c r="B271" s="84">
        <v>2</v>
      </c>
      <c r="C271" s="84">
        <v>2</v>
      </c>
      <c r="D271" s="49"/>
      <c r="E271" s="49"/>
      <c r="F271" s="81"/>
      <c r="G271" s="224" t="s">
        <v>738</v>
      </c>
      <c r="H271" s="359">
        <v>238</v>
      </c>
      <c r="I271" s="127">
        <f>SUM(I272+I281+I285+I289+I293+I296+I299)</f>
        <v>0</v>
      </c>
      <c r="J271" s="128">
        <f>SUM(J272+J281+J285+J289+J293+J296+J299)</f>
        <v>0</v>
      </c>
      <c r="K271" s="129">
        <f>SUM(K272+K281+K285+K289+K293+K296+K299)</f>
        <v>0</v>
      </c>
      <c r="L271" s="129">
        <f>SUM(L272+L281+L285+L289+L293+L296+L299)</f>
        <v>0</v>
      </c>
      <c r="M271" s="3"/>
      <c r="N271" s="3"/>
      <c r="O271" s="3"/>
      <c r="P271" s="3"/>
    </row>
    <row r="272" spans="1:16">
      <c r="A272" s="30">
        <v>3</v>
      </c>
      <c r="B272" s="47">
        <v>2</v>
      </c>
      <c r="C272" s="47">
        <v>2</v>
      </c>
      <c r="D272" s="47">
        <v>1</v>
      </c>
      <c r="E272" s="47"/>
      <c r="F272" s="40"/>
      <c r="G272" s="224" t="s">
        <v>570</v>
      </c>
      <c r="H272" s="359">
        <v>239</v>
      </c>
      <c r="I272" s="127">
        <f>I273</f>
        <v>0</v>
      </c>
      <c r="J272" s="127">
        <f>J273</f>
        <v>0</v>
      </c>
      <c r="K272" s="127">
        <f>K273</f>
        <v>0</v>
      </c>
      <c r="L272" s="127">
        <f>L273</f>
        <v>0</v>
      </c>
      <c r="M272" s="3"/>
      <c r="N272" s="3"/>
      <c r="O272" s="3"/>
      <c r="P272" s="3"/>
    </row>
    <row r="273" spans="1:16">
      <c r="A273" s="31">
        <v>3</v>
      </c>
      <c r="B273" s="30">
        <v>2</v>
      </c>
      <c r="C273" s="47">
        <v>2</v>
      </c>
      <c r="D273" s="47">
        <v>1</v>
      </c>
      <c r="E273" s="47">
        <v>1</v>
      </c>
      <c r="F273" s="40"/>
      <c r="G273" s="224" t="s">
        <v>13</v>
      </c>
      <c r="H273" s="359">
        <v>240</v>
      </c>
      <c r="I273" s="127">
        <f>SUM(I274)</f>
        <v>0</v>
      </c>
      <c r="J273" s="127">
        <f t="shared" ref="J273:L273" si="43">SUM(J274)</f>
        <v>0</v>
      </c>
      <c r="K273" s="127">
        <f t="shared" si="43"/>
        <v>0</v>
      </c>
      <c r="L273" s="127">
        <f t="shared" si="43"/>
        <v>0</v>
      </c>
      <c r="M273" s="3"/>
      <c r="N273" s="3"/>
      <c r="O273" s="3"/>
      <c r="P273" s="3"/>
    </row>
    <row r="274" spans="1:16">
      <c r="A274" s="31">
        <v>3</v>
      </c>
      <c r="B274" s="30">
        <v>2</v>
      </c>
      <c r="C274" s="47">
        <v>2</v>
      </c>
      <c r="D274" s="47">
        <v>1</v>
      </c>
      <c r="E274" s="47">
        <v>1</v>
      </c>
      <c r="F274" s="40">
        <v>1</v>
      </c>
      <c r="G274" s="224" t="s">
        <v>13</v>
      </c>
      <c r="H274" s="359">
        <v>241</v>
      </c>
      <c r="I274" s="117"/>
      <c r="J274" s="117"/>
      <c r="K274" s="117"/>
      <c r="L274" s="117"/>
      <c r="M274" s="3"/>
      <c r="N274" s="3"/>
      <c r="O274" s="3"/>
      <c r="P274" s="3"/>
    </row>
    <row r="275" spans="1:16" ht="15" customHeight="1">
      <c r="A275" s="228">
        <v>3</v>
      </c>
      <c r="B275" s="85">
        <v>2</v>
      </c>
      <c r="C275" s="84">
        <v>2</v>
      </c>
      <c r="D275" s="84">
        <v>1</v>
      </c>
      <c r="E275" s="84">
        <v>2</v>
      </c>
      <c r="F275" s="326"/>
      <c r="G275" s="224" t="s">
        <v>297</v>
      </c>
      <c r="H275" s="359">
        <v>242</v>
      </c>
      <c r="I275" s="127">
        <f>SUM(I276:I277)</f>
        <v>0</v>
      </c>
      <c r="J275" s="127">
        <f t="shared" ref="J275:K275" si="44">SUM(J276:J277)</f>
        <v>0</v>
      </c>
      <c r="K275" s="127">
        <f t="shared" si="44"/>
        <v>0</v>
      </c>
      <c r="L275" s="127">
        <f>SUM(L276:L277)</f>
        <v>0</v>
      </c>
      <c r="M275" s="3"/>
      <c r="N275" s="3"/>
      <c r="O275" s="3"/>
      <c r="P275" s="3"/>
    </row>
    <row r="276" spans="1:16" ht="15" customHeight="1">
      <c r="A276" s="228">
        <v>3</v>
      </c>
      <c r="B276" s="85">
        <v>2</v>
      </c>
      <c r="C276" s="84">
        <v>2</v>
      </c>
      <c r="D276" s="84">
        <v>1</v>
      </c>
      <c r="E276" s="84">
        <v>2</v>
      </c>
      <c r="F276" s="326">
        <v>1</v>
      </c>
      <c r="G276" s="224" t="s">
        <v>274</v>
      </c>
      <c r="H276" s="359">
        <v>243</v>
      </c>
      <c r="I276" s="117"/>
      <c r="J276" s="116"/>
      <c r="K276" s="117"/>
      <c r="L276" s="117"/>
      <c r="M276" s="3"/>
      <c r="N276" s="3"/>
      <c r="O276" s="3"/>
      <c r="P276" s="3"/>
    </row>
    <row r="277" spans="1:16" ht="15" customHeight="1">
      <c r="A277" s="228">
        <v>3</v>
      </c>
      <c r="B277" s="85">
        <v>2</v>
      </c>
      <c r="C277" s="84">
        <v>2</v>
      </c>
      <c r="D277" s="84">
        <v>1</v>
      </c>
      <c r="E277" s="84">
        <v>2</v>
      </c>
      <c r="F277" s="326">
        <v>2</v>
      </c>
      <c r="G277" s="224" t="s">
        <v>275</v>
      </c>
      <c r="H277" s="359">
        <v>244</v>
      </c>
      <c r="I277" s="117"/>
      <c r="J277" s="116"/>
      <c r="K277" s="117"/>
      <c r="L277" s="117"/>
      <c r="M277" s="3"/>
      <c r="N277" s="3"/>
      <c r="O277" s="3"/>
      <c r="P277" s="3"/>
    </row>
    <row r="278" spans="1:16" ht="15" customHeight="1">
      <c r="A278" s="228">
        <v>3</v>
      </c>
      <c r="B278" s="85">
        <v>2</v>
      </c>
      <c r="C278" s="84">
        <v>2</v>
      </c>
      <c r="D278" s="84">
        <v>1</v>
      </c>
      <c r="E278" s="84">
        <v>3</v>
      </c>
      <c r="F278" s="326"/>
      <c r="G278" s="224" t="s">
        <v>278</v>
      </c>
      <c r="H278" s="359">
        <v>245</v>
      </c>
      <c r="I278" s="127">
        <f>SUM(I279:I280)</f>
        <v>0</v>
      </c>
      <c r="J278" s="127">
        <f t="shared" ref="J278:K278" si="45">SUM(J279:J280)</f>
        <v>0</v>
      </c>
      <c r="K278" s="127">
        <f t="shared" si="45"/>
        <v>0</v>
      </c>
      <c r="L278" s="127">
        <f>SUM(L279:L280)</f>
        <v>0</v>
      </c>
      <c r="M278" s="3"/>
      <c r="N278" s="3"/>
      <c r="O278" s="3"/>
      <c r="P278" s="3"/>
    </row>
    <row r="279" spans="1:16" ht="15" customHeight="1">
      <c r="A279" s="228">
        <v>3</v>
      </c>
      <c r="B279" s="85">
        <v>2</v>
      </c>
      <c r="C279" s="84">
        <v>2</v>
      </c>
      <c r="D279" s="84">
        <v>1</v>
      </c>
      <c r="E279" s="84">
        <v>3</v>
      </c>
      <c r="F279" s="326">
        <v>1</v>
      </c>
      <c r="G279" s="224" t="s">
        <v>276</v>
      </c>
      <c r="H279" s="359">
        <v>246</v>
      </c>
      <c r="I279" s="117"/>
      <c r="J279" s="116"/>
      <c r="K279" s="117"/>
      <c r="L279" s="117"/>
      <c r="M279" s="3"/>
      <c r="N279" s="3"/>
      <c r="O279" s="3"/>
      <c r="P279" s="3"/>
    </row>
    <row r="280" spans="1:16" ht="15" customHeight="1">
      <c r="A280" s="228">
        <v>3</v>
      </c>
      <c r="B280" s="85">
        <v>2</v>
      </c>
      <c r="C280" s="84">
        <v>2</v>
      </c>
      <c r="D280" s="84">
        <v>1</v>
      </c>
      <c r="E280" s="84">
        <v>3</v>
      </c>
      <c r="F280" s="326">
        <v>2</v>
      </c>
      <c r="G280" s="224" t="s">
        <v>298</v>
      </c>
      <c r="H280" s="359">
        <v>247</v>
      </c>
      <c r="I280" s="117"/>
      <c r="J280" s="116"/>
      <c r="K280" s="117"/>
      <c r="L280" s="117"/>
      <c r="M280" s="3"/>
      <c r="N280" s="3"/>
      <c r="O280" s="3"/>
      <c r="P280" s="3"/>
    </row>
    <row r="281" spans="1:16">
      <c r="A281" s="31">
        <v>3</v>
      </c>
      <c r="B281" s="30">
        <v>2</v>
      </c>
      <c r="C281" s="47">
        <v>2</v>
      </c>
      <c r="D281" s="47">
        <v>2</v>
      </c>
      <c r="E281" s="47"/>
      <c r="F281" s="40"/>
      <c r="G281" s="224" t="s">
        <v>625</v>
      </c>
      <c r="H281" s="359">
        <v>248</v>
      </c>
      <c r="I281" s="127">
        <f>I282</f>
        <v>0</v>
      </c>
      <c r="J281" s="129">
        <f>J282</f>
        <v>0</v>
      </c>
      <c r="K281" s="127">
        <f>K282</f>
        <v>0</v>
      </c>
      <c r="L281" s="129">
        <f>L282</f>
        <v>0</v>
      </c>
      <c r="M281" s="3"/>
      <c r="N281" s="3"/>
      <c r="O281" s="3"/>
      <c r="P281" s="3"/>
    </row>
    <row r="282" spans="1:16" ht="20.25" customHeight="1">
      <c r="A282" s="30">
        <v>3</v>
      </c>
      <c r="B282" s="47">
        <v>2</v>
      </c>
      <c r="C282" s="53">
        <v>2</v>
      </c>
      <c r="D282" s="53">
        <v>2</v>
      </c>
      <c r="E282" s="53">
        <v>1</v>
      </c>
      <c r="F282" s="33"/>
      <c r="G282" s="224" t="s">
        <v>625</v>
      </c>
      <c r="H282" s="359">
        <v>249</v>
      </c>
      <c r="I282" s="123">
        <f>SUM(I283:I284)</f>
        <v>0</v>
      </c>
      <c r="J282" s="124">
        <f>SUM(J283:J284)</f>
        <v>0</v>
      </c>
      <c r="K282" s="125">
        <f>SUM(K283:K284)</f>
        <v>0</v>
      </c>
      <c r="L282" s="125">
        <f>SUM(L283:L284)</f>
        <v>0</v>
      </c>
      <c r="M282" s="3"/>
      <c r="N282" s="3"/>
      <c r="O282" s="3"/>
      <c r="P282" s="3"/>
    </row>
    <row r="283" spans="1:16" ht="25.5">
      <c r="A283" s="30">
        <v>3</v>
      </c>
      <c r="B283" s="47">
        <v>2</v>
      </c>
      <c r="C283" s="47">
        <v>2</v>
      </c>
      <c r="D283" s="47">
        <v>2</v>
      </c>
      <c r="E283" s="47">
        <v>1</v>
      </c>
      <c r="F283" s="40">
        <v>1</v>
      </c>
      <c r="G283" s="224" t="s">
        <v>626</v>
      </c>
      <c r="H283" s="359">
        <v>250</v>
      </c>
      <c r="I283" s="117"/>
      <c r="J283" s="117"/>
      <c r="K283" s="117"/>
      <c r="L283" s="117"/>
      <c r="M283" s="3"/>
      <c r="N283" s="3"/>
      <c r="O283" s="3"/>
      <c r="P283" s="3"/>
    </row>
    <row r="284" spans="1:16" ht="25.5">
      <c r="A284" s="30">
        <v>3</v>
      </c>
      <c r="B284" s="47">
        <v>2</v>
      </c>
      <c r="C284" s="47">
        <v>2</v>
      </c>
      <c r="D284" s="47">
        <v>2</v>
      </c>
      <c r="E284" s="47">
        <v>1</v>
      </c>
      <c r="F284" s="40">
        <v>2</v>
      </c>
      <c r="G284" s="228" t="s">
        <v>627</v>
      </c>
      <c r="H284" s="359">
        <v>251</v>
      </c>
      <c r="I284" s="117"/>
      <c r="J284" s="117"/>
      <c r="K284" s="117"/>
      <c r="L284" s="117"/>
      <c r="M284" s="3"/>
      <c r="N284" s="3"/>
      <c r="O284" s="3"/>
      <c r="P284" s="3"/>
    </row>
    <row r="285" spans="1:16" ht="25.5">
      <c r="A285" s="30">
        <v>3</v>
      </c>
      <c r="B285" s="47">
        <v>2</v>
      </c>
      <c r="C285" s="47">
        <v>2</v>
      </c>
      <c r="D285" s="47">
        <v>3</v>
      </c>
      <c r="E285" s="47"/>
      <c r="F285" s="40"/>
      <c r="G285" s="224" t="s">
        <v>628</v>
      </c>
      <c r="H285" s="359">
        <v>252</v>
      </c>
      <c r="I285" s="127">
        <f>I286</f>
        <v>0</v>
      </c>
      <c r="J285" s="128">
        <f>J286</f>
        <v>0</v>
      </c>
      <c r="K285" s="129">
        <f>K286</f>
        <v>0</v>
      </c>
      <c r="L285" s="129">
        <f>L286</f>
        <v>0</v>
      </c>
      <c r="M285" s="3"/>
      <c r="N285" s="3"/>
      <c r="O285" s="3"/>
      <c r="P285" s="3"/>
    </row>
    <row r="286" spans="1:16" ht="30" customHeight="1">
      <c r="A286" s="46">
        <v>3</v>
      </c>
      <c r="B286" s="47">
        <v>2</v>
      </c>
      <c r="C286" s="47">
        <v>2</v>
      </c>
      <c r="D286" s="47">
        <v>3</v>
      </c>
      <c r="E286" s="47">
        <v>1</v>
      </c>
      <c r="F286" s="40"/>
      <c r="G286" s="224" t="s">
        <v>628</v>
      </c>
      <c r="H286" s="359">
        <v>253</v>
      </c>
      <c r="I286" s="127">
        <f>I287+I288</f>
        <v>0</v>
      </c>
      <c r="J286" s="127">
        <f>J287+J288</f>
        <v>0</v>
      </c>
      <c r="K286" s="127">
        <f>K287+K288</f>
        <v>0</v>
      </c>
      <c r="L286" s="127">
        <f>L287+L288</f>
        <v>0</v>
      </c>
      <c r="M286" s="3"/>
      <c r="N286" s="3"/>
      <c r="O286" s="3"/>
      <c r="P286" s="3"/>
    </row>
    <row r="287" spans="1:16" ht="31.5" customHeight="1">
      <c r="A287" s="46">
        <v>3</v>
      </c>
      <c r="B287" s="47">
        <v>2</v>
      </c>
      <c r="C287" s="47">
        <v>2</v>
      </c>
      <c r="D287" s="47">
        <v>3</v>
      </c>
      <c r="E287" s="47">
        <v>1</v>
      </c>
      <c r="F287" s="40">
        <v>1</v>
      </c>
      <c r="G287" s="224" t="s">
        <v>629</v>
      </c>
      <c r="H287" s="359">
        <v>254</v>
      </c>
      <c r="I287" s="117"/>
      <c r="J287" s="117"/>
      <c r="K287" s="117"/>
      <c r="L287" s="117"/>
      <c r="M287" s="3"/>
      <c r="N287" s="3"/>
      <c r="O287" s="3"/>
      <c r="P287" s="3"/>
    </row>
    <row r="288" spans="1:16" ht="25.5" customHeight="1">
      <c r="A288" s="46">
        <v>3</v>
      </c>
      <c r="B288" s="47">
        <v>2</v>
      </c>
      <c r="C288" s="47">
        <v>2</v>
      </c>
      <c r="D288" s="47">
        <v>3</v>
      </c>
      <c r="E288" s="47">
        <v>1</v>
      </c>
      <c r="F288" s="40">
        <v>2</v>
      </c>
      <c r="G288" s="224" t="s">
        <v>630</v>
      </c>
      <c r="H288" s="359">
        <v>255</v>
      </c>
      <c r="I288" s="117"/>
      <c r="J288" s="117"/>
      <c r="K288" s="117"/>
      <c r="L288" s="117"/>
      <c r="M288" s="3"/>
      <c r="N288" s="3"/>
      <c r="O288" s="3"/>
      <c r="P288" s="3"/>
    </row>
    <row r="289" spans="1:16" ht="22.5" customHeight="1">
      <c r="A289" s="30">
        <v>3</v>
      </c>
      <c r="B289" s="47">
        <v>2</v>
      </c>
      <c r="C289" s="47">
        <v>2</v>
      </c>
      <c r="D289" s="47">
        <v>4</v>
      </c>
      <c r="E289" s="47"/>
      <c r="F289" s="40"/>
      <c r="G289" s="224" t="s">
        <v>631</v>
      </c>
      <c r="H289" s="359">
        <v>256</v>
      </c>
      <c r="I289" s="127">
        <f>I290</f>
        <v>0</v>
      </c>
      <c r="J289" s="128">
        <f>J290</f>
        <v>0</v>
      </c>
      <c r="K289" s="129">
        <f>K290</f>
        <v>0</v>
      </c>
      <c r="L289" s="129">
        <f>L290</f>
        <v>0</v>
      </c>
      <c r="M289" s="3"/>
      <c r="N289" s="3"/>
      <c r="O289" s="3"/>
      <c r="P289" s="3"/>
    </row>
    <row r="290" spans="1:16">
      <c r="A290" s="30">
        <v>3</v>
      </c>
      <c r="B290" s="47">
        <v>2</v>
      </c>
      <c r="C290" s="47">
        <v>2</v>
      </c>
      <c r="D290" s="47">
        <v>4</v>
      </c>
      <c r="E290" s="47">
        <v>1</v>
      </c>
      <c r="F290" s="40"/>
      <c r="G290" s="224" t="s">
        <v>631</v>
      </c>
      <c r="H290" s="359">
        <v>257</v>
      </c>
      <c r="I290" s="127">
        <f>SUM(I291:I292)</f>
        <v>0</v>
      </c>
      <c r="J290" s="128">
        <f>SUM(J291:J292)</f>
        <v>0</v>
      </c>
      <c r="K290" s="129">
        <f>SUM(K291:K292)</f>
        <v>0</v>
      </c>
      <c r="L290" s="129">
        <f>SUM(L291:L292)</f>
        <v>0</v>
      </c>
      <c r="M290" s="3"/>
      <c r="N290" s="3"/>
      <c r="O290" s="3"/>
      <c r="P290" s="3"/>
    </row>
    <row r="291" spans="1:16" ht="30.75" customHeight="1">
      <c r="A291" s="30">
        <v>3</v>
      </c>
      <c r="B291" s="47">
        <v>2</v>
      </c>
      <c r="C291" s="47">
        <v>2</v>
      </c>
      <c r="D291" s="47">
        <v>4</v>
      </c>
      <c r="E291" s="47">
        <v>1</v>
      </c>
      <c r="F291" s="40">
        <v>1</v>
      </c>
      <c r="G291" s="224" t="s">
        <v>632</v>
      </c>
      <c r="H291" s="359">
        <v>258</v>
      </c>
      <c r="I291" s="117"/>
      <c r="J291" s="117"/>
      <c r="K291" s="117"/>
      <c r="L291" s="117"/>
      <c r="M291" s="3"/>
      <c r="N291" s="3"/>
      <c r="O291" s="3"/>
      <c r="P291" s="3"/>
    </row>
    <row r="292" spans="1:16" ht="27.75" customHeight="1">
      <c r="A292" s="46">
        <v>3</v>
      </c>
      <c r="B292" s="53">
        <v>2</v>
      </c>
      <c r="C292" s="53">
        <v>2</v>
      </c>
      <c r="D292" s="53">
        <v>4</v>
      </c>
      <c r="E292" s="53">
        <v>1</v>
      </c>
      <c r="F292" s="33">
        <v>2</v>
      </c>
      <c r="G292" s="228" t="s">
        <v>633</v>
      </c>
      <c r="H292" s="359">
        <v>259</v>
      </c>
      <c r="I292" s="117"/>
      <c r="J292" s="117"/>
      <c r="K292" s="117"/>
      <c r="L292" s="117"/>
      <c r="M292" s="3"/>
      <c r="N292" s="3"/>
      <c r="O292" s="3"/>
      <c r="P292" s="3"/>
    </row>
    <row r="293" spans="1:16" ht="14.25" customHeight="1">
      <c r="A293" s="30">
        <v>3</v>
      </c>
      <c r="B293" s="47">
        <v>2</v>
      </c>
      <c r="C293" s="47">
        <v>2</v>
      </c>
      <c r="D293" s="47">
        <v>5</v>
      </c>
      <c r="E293" s="47"/>
      <c r="F293" s="40"/>
      <c r="G293" s="224" t="s">
        <v>634</v>
      </c>
      <c r="H293" s="359">
        <v>260</v>
      </c>
      <c r="I293" s="127">
        <f>I294</f>
        <v>0</v>
      </c>
      <c r="J293" s="128">
        <f t="shared" ref="J293:L294" si="46">J294</f>
        <v>0</v>
      </c>
      <c r="K293" s="129">
        <f t="shared" si="46"/>
        <v>0</v>
      </c>
      <c r="L293" s="129">
        <f t="shared" si="46"/>
        <v>0</v>
      </c>
      <c r="M293" s="3"/>
      <c r="N293" s="3"/>
      <c r="O293" s="3"/>
      <c r="P293" s="3"/>
    </row>
    <row r="294" spans="1:16" ht="15.75" customHeight="1">
      <c r="A294" s="30">
        <v>3</v>
      </c>
      <c r="B294" s="47">
        <v>2</v>
      </c>
      <c r="C294" s="47">
        <v>2</v>
      </c>
      <c r="D294" s="47">
        <v>5</v>
      </c>
      <c r="E294" s="47">
        <v>1</v>
      </c>
      <c r="F294" s="40"/>
      <c r="G294" s="224" t="s">
        <v>634</v>
      </c>
      <c r="H294" s="359">
        <v>261</v>
      </c>
      <c r="I294" s="127">
        <f>I295</f>
        <v>0</v>
      </c>
      <c r="J294" s="128">
        <f t="shared" si="46"/>
        <v>0</v>
      </c>
      <c r="K294" s="129">
        <f t="shared" si="46"/>
        <v>0</v>
      </c>
      <c r="L294" s="129">
        <f t="shared" si="46"/>
        <v>0</v>
      </c>
      <c r="M294" s="3"/>
      <c r="N294" s="3"/>
      <c r="O294" s="3"/>
      <c r="P294" s="3"/>
    </row>
    <row r="295" spans="1:16" ht="15.75" customHeight="1">
      <c r="A295" s="42">
        <v>3</v>
      </c>
      <c r="B295" s="48">
        <v>2</v>
      </c>
      <c r="C295" s="48">
        <v>2</v>
      </c>
      <c r="D295" s="48">
        <v>5</v>
      </c>
      <c r="E295" s="48">
        <v>1</v>
      </c>
      <c r="F295" s="36">
        <v>1</v>
      </c>
      <c r="G295" s="224" t="s">
        <v>634</v>
      </c>
      <c r="H295" s="359">
        <v>262</v>
      </c>
      <c r="I295" s="117"/>
      <c r="J295" s="117"/>
      <c r="K295" s="117"/>
      <c r="L295" s="117"/>
      <c r="M295" s="3"/>
      <c r="N295" s="3"/>
      <c r="O295" s="3"/>
      <c r="P295" s="3"/>
    </row>
    <row r="296" spans="1:16" ht="14.25" customHeight="1">
      <c r="A296" s="30">
        <v>3</v>
      </c>
      <c r="B296" s="47">
        <v>2</v>
      </c>
      <c r="C296" s="47">
        <v>2</v>
      </c>
      <c r="D296" s="47">
        <v>6</v>
      </c>
      <c r="E296" s="47"/>
      <c r="F296" s="40"/>
      <c r="G296" s="224" t="s">
        <v>128</v>
      </c>
      <c r="H296" s="359">
        <v>263</v>
      </c>
      <c r="I296" s="127">
        <f>I297</f>
        <v>0</v>
      </c>
      <c r="J296" s="157">
        <f t="shared" ref="J296:L297" si="47">J297</f>
        <v>0</v>
      </c>
      <c r="K296" s="129">
        <f t="shared" si="47"/>
        <v>0</v>
      </c>
      <c r="L296" s="129">
        <f t="shared" si="47"/>
        <v>0</v>
      </c>
      <c r="M296" s="3"/>
      <c r="N296" s="3"/>
      <c r="O296" s="3"/>
      <c r="P296" s="3"/>
    </row>
    <row r="297" spans="1:16" ht="15" customHeight="1">
      <c r="A297" s="30">
        <v>3</v>
      </c>
      <c r="B297" s="47">
        <v>2</v>
      </c>
      <c r="C297" s="47">
        <v>2</v>
      </c>
      <c r="D297" s="47">
        <v>6</v>
      </c>
      <c r="E297" s="47">
        <v>1</v>
      </c>
      <c r="F297" s="40"/>
      <c r="G297" s="58" t="s">
        <v>128</v>
      </c>
      <c r="H297" s="359">
        <v>264</v>
      </c>
      <c r="I297" s="127">
        <f>I298</f>
        <v>0</v>
      </c>
      <c r="J297" s="157">
        <f t="shared" si="47"/>
        <v>0</v>
      </c>
      <c r="K297" s="129">
        <f t="shared" si="47"/>
        <v>0</v>
      </c>
      <c r="L297" s="129">
        <f t="shared" si="47"/>
        <v>0</v>
      </c>
      <c r="M297" s="3"/>
      <c r="N297" s="3"/>
      <c r="O297" s="3"/>
      <c r="P297" s="3"/>
    </row>
    <row r="298" spans="1:16" ht="15" customHeight="1">
      <c r="A298" s="30">
        <v>3</v>
      </c>
      <c r="B298" s="66">
        <v>2</v>
      </c>
      <c r="C298" s="66">
        <v>2</v>
      </c>
      <c r="D298" s="47">
        <v>6</v>
      </c>
      <c r="E298" s="66">
        <v>1</v>
      </c>
      <c r="F298" s="71">
        <v>1</v>
      </c>
      <c r="G298" s="67" t="s">
        <v>128</v>
      </c>
      <c r="H298" s="359">
        <v>265</v>
      </c>
      <c r="I298" s="117"/>
      <c r="J298" s="117"/>
      <c r="K298" s="117"/>
      <c r="L298" s="117"/>
      <c r="M298" s="3"/>
      <c r="N298" s="3"/>
      <c r="O298" s="3"/>
      <c r="P298" s="3"/>
    </row>
    <row r="299" spans="1:16" ht="14.25" customHeight="1">
      <c r="A299" s="31">
        <v>3</v>
      </c>
      <c r="B299" s="30">
        <v>2</v>
      </c>
      <c r="C299" s="47">
        <v>2</v>
      </c>
      <c r="D299" s="47">
        <v>7</v>
      </c>
      <c r="E299" s="47"/>
      <c r="F299" s="40"/>
      <c r="G299" s="224" t="s">
        <v>622</v>
      </c>
      <c r="H299" s="359">
        <v>266</v>
      </c>
      <c r="I299" s="127">
        <f>I300</f>
        <v>0</v>
      </c>
      <c r="J299" s="157">
        <f>J300</f>
        <v>0</v>
      </c>
      <c r="K299" s="129">
        <f>K300</f>
        <v>0</v>
      </c>
      <c r="L299" s="129">
        <f>L300</f>
        <v>0</v>
      </c>
      <c r="M299" s="3"/>
      <c r="N299" s="3"/>
      <c r="O299" s="3"/>
      <c r="P299" s="3"/>
    </row>
    <row r="300" spans="1:16" ht="15" customHeight="1">
      <c r="A300" s="31">
        <v>3</v>
      </c>
      <c r="B300" s="30">
        <v>2</v>
      </c>
      <c r="C300" s="47">
        <v>2</v>
      </c>
      <c r="D300" s="47">
        <v>7</v>
      </c>
      <c r="E300" s="47">
        <v>1</v>
      </c>
      <c r="F300" s="40"/>
      <c r="G300" s="224" t="s">
        <v>622</v>
      </c>
      <c r="H300" s="359">
        <v>267</v>
      </c>
      <c r="I300" s="127">
        <f>I301+I302</f>
        <v>0</v>
      </c>
      <c r="J300" s="127">
        <f>J301+J302</f>
        <v>0</v>
      </c>
      <c r="K300" s="127">
        <f>K301+K302</f>
        <v>0</v>
      </c>
      <c r="L300" s="127">
        <f>L301+L302</f>
        <v>0</v>
      </c>
      <c r="M300" s="3"/>
      <c r="N300" s="3"/>
      <c r="O300" s="3"/>
      <c r="P300" s="3"/>
    </row>
    <row r="301" spans="1:16" ht="27.75" customHeight="1">
      <c r="A301" s="31">
        <v>3</v>
      </c>
      <c r="B301" s="30">
        <v>2</v>
      </c>
      <c r="C301" s="30">
        <v>2</v>
      </c>
      <c r="D301" s="47">
        <v>7</v>
      </c>
      <c r="E301" s="47">
        <v>1</v>
      </c>
      <c r="F301" s="40">
        <v>1</v>
      </c>
      <c r="G301" s="224" t="s">
        <v>623</v>
      </c>
      <c r="H301" s="359">
        <v>268</v>
      </c>
      <c r="I301" s="117"/>
      <c r="J301" s="117"/>
      <c r="K301" s="117"/>
      <c r="L301" s="117"/>
      <c r="M301" s="3"/>
      <c r="N301" s="3"/>
      <c r="O301" s="3"/>
      <c r="P301" s="3"/>
    </row>
    <row r="302" spans="1:16" ht="25.5" customHeight="1">
      <c r="A302" s="31">
        <v>3</v>
      </c>
      <c r="B302" s="30">
        <v>2</v>
      </c>
      <c r="C302" s="30">
        <v>2</v>
      </c>
      <c r="D302" s="47">
        <v>7</v>
      </c>
      <c r="E302" s="47">
        <v>1</v>
      </c>
      <c r="F302" s="40">
        <v>2</v>
      </c>
      <c r="G302" s="224" t="s">
        <v>624</v>
      </c>
      <c r="H302" s="359">
        <v>269</v>
      </c>
      <c r="I302" s="117"/>
      <c r="J302" s="117"/>
      <c r="K302" s="117"/>
      <c r="L302" s="117"/>
      <c r="M302" s="3"/>
      <c r="N302" s="3"/>
      <c r="O302" s="3"/>
      <c r="P302" s="3"/>
    </row>
    <row r="303" spans="1:16" ht="30" customHeight="1">
      <c r="A303" s="32">
        <v>3</v>
      </c>
      <c r="B303" s="32">
        <v>3</v>
      </c>
      <c r="C303" s="45"/>
      <c r="D303" s="52"/>
      <c r="E303" s="52"/>
      <c r="F303" s="69"/>
      <c r="G303" s="62" t="s">
        <v>692</v>
      </c>
      <c r="H303" s="359">
        <v>270</v>
      </c>
      <c r="I303" s="110">
        <f>SUM(I304+I336)</f>
        <v>0</v>
      </c>
      <c r="J303" s="139">
        <f>SUM(J304+J336)</f>
        <v>0</v>
      </c>
      <c r="K303" s="111">
        <f>SUM(K304+K336)</f>
        <v>0</v>
      </c>
      <c r="L303" s="111">
        <f>SUM(L304+L336)</f>
        <v>0</v>
      </c>
      <c r="M303" s="3"/>
      <c r="N303" s="3"/>
      <c r="O303" s="3"/>
      <c r="P303" s="3"/>
    </row>
    <row r="304" spans="1:16" ht="40.5" customHeight="1">
      <c r="A304" s="31">
        <v>3</v>
      </c>
      <c r="B304" s="31">
        <v>3</v>
      </c>
      <c r="C304" s="30">
        <v>1</v>
      </c>
      <c r="D304" s="47"/>
      <c r="E304" s="47"/>
      <c r="F304" s="40"/>
      <c r="G304" s="224" t="s">
        <v>751</v>
      </c>
      <c r="H304" s="359">
        <v>271</v>
      </c>
      <c r="I304" s="127">
        <f>SUM(I305+I314+I318+I322+I326+I329+I332)</f>
        <v>0</v>
      </c>
      <c r="J304" s="157">
        <f>SUM(J305+J314+J318+J322+J326+J329+J332)</f>
        <v>0</v>
      </c>
      <c r="K304" s="129">
        <f>SUM(K305+K314+K318+K322+K326+K329+K332)</f>
        <v>0</v>
      </c>
      <c r="L304" s="129">
        <f>SUM(L305+L314+L318+L322+L326+L329+L332)</f>
        <v>0</v>
      </c>
      <c r="M304" s="3"/>
      <c r="N304" s="3"/>
      <c r="O304" s="3"/>
      <c r="P304" s="3"/>
    </row>
    <row r="305" spans="1:16" ht="15" customHeight="1">
      <c r="A305" s="31">
        <v>3</v>
      </c>
      <c r="B305" s="31">
        <v>3</v>
      </c>
      <c r="C305" s="30">
        <v>1</v>
      </c>
      <c r="D305" s="47">
        <v>1</v>
      </c>
      <c r="E305" s="47"/>
      <c r="F305" s="40"/>
      <c r="G305" s="224" t="s">
        <v>570</v>
      </c>
      <c r="H305" s="359">
        <v>272</v>
      </c>
      <c r="I305" s="127">
        <f>SUM(I306+I308+I311)</f>
        <v>0</v>
      </c>
      <c r="J305" s="127">
        <f>SUM(J306+J308+J311)</f>
        <v>0</v>
      </c>
      <c r="K305" s="127">
        <f t="shared" ref="K305:L305" si="48">SUM(K306+K308+K311)</f>
        <v>0</v>
      </c>
      <c r="L305" s="127">
        <f t="shared" si="48"/>
        <v>0</v>
      </c>
      <c r="M305" s="3"/>
      <c r="N305" s="3"/>
      <c r="O305" s="3"/>
      <c r="P305" s="3"/>
    </row>
    <row r="306" spans="1:16" ht="12.75" customHeight="1">
      <c r="A306" s="31">
        <v>3</v>
      </c>
      <c r="B306" s="31">
        <v>3</v>
      </c>
      <c r="C306" s="30">
        <v>1</v>
      </c>
      <c r="D306" s="47">
        <v>1</v>
      </c>
      <c r="E306" s="47">
        <v>1</v>
      </c>
      <c r="F306" s="40"/>
      <c r="G306" s="224" t="s">
        <v>13</v>
      </c>
      <c r="H306" s="359">
        <v>273</v>
      </c>
      <c r="I306" s="127">
        <f>SUM(I307:I307)</f>
        <v>0</v>
      </c>
      <c r="J306" s="157">
        <f>SUM(J307:J307)</f>
        <v>0</v>
      </c>
      <c r="K306" s="129">
        <f>SUM(K307:K307)</f>
        <v>0</v>
      </c>
      <c r="L306" s="129">
        <f>SUM(L307:L307)</f>
        <v>0</v>
      </c>
      <c r="M306" s="3"/>
      <c r="N306" s="3"/>
      <c r="O306" s="3"/>
      <c r="P306" s="3"/>
    </row>
    <row r="307" spans="1:16" ht="15" customHeight="1">
      <c r="A307" s="31">
        <v>3</v>
      </c>
      <c r="B307" s="31">
        <v>3</v>
      </c>
      <c r="C307" s="30">
        <v>1</v>
      </c>
      <c r="D307" s="47">
        <v>1</v>
      </c>
      <c r="E307" s="47">
        <v>1</v>
      </c>
      <c r="F307" s="40">
        <v>1</v>
      </c>
      <c r="G307" s="224" t="s">
        <v>13</v>
      </c>
      <c r="H307" s="359">
        <v>274</v>
      </c>
      <c r="I307" s="117"/>
      <c r="J307" s="117"/>
      <c r="K307" s="117"/>
      <c r="L307" s="117"/>
      <c r="M307" s="3"/>
      <c r="N307" s="3"/>
      <c r="O307" s="3"/>
      <c r="P307" s="3"/>
    </row>
    <row r="308" spans="1:16" ht="14.25" customHeight="1">
      <c r="A308" s="228">
        <v>3</v>
      </c>
      <c r="B308" s="228">
        <v>3</v>
      </c>
      <c r="C308" s="85">
        <v>1</v>
      </c>
      <c r="D308" s="84">
        <v>1</v>
      </c>
      <c r="E308" s="84">
        <v>2</v>
      </c>
      <c r="F308" s="326"/>
      <c r="G308" s="224" t="s">
        <v>297</v>
      </c>
      <c r="H308" s="359">
        <v>275</v>
      </c>
      <c r="I308" s="110">
        <f>SUM(I309:I310)</f>
        <v>0</v>
      </c>
      <c r="J308" s="110">
        <f>SUM(J309:J310)</f>
        <v>0</v>
      </c>
      <c r="K308" s="110">
        <f t="shared" ref="K308:L308" si="49">SUM(K309:K310)</f>
        <v>0</v>
      </c>
      <c r="L308" s="110">
        <f t="shared" si="49"/>
        <v>0</v>
      </c>
      <c r="M308" s="3"/>
      <c r="N308" s="3"/>
      <c r="O308" s="3"/>
      <c r="P308" s="3"/>
    </row>
    <row r="309" spans="1:16" ht="14.25" customHeight="1">
      <c r="A309" s="228">
        <v>3</v>
      </c>
      <c r="B309" s="228">
        <v>3</v>
      </c>
      <c r="C309" s="85">
        <v>1</v>
      </c>
      <c r="D309" s="84">
        <v>1</v>
      </c>
      <c r="E309" s="84">
        <v>2</v>
      </c>
      <c r="F309" s="326">
        <v>1</v>
      </c>
      <c r="G309" s="224" t="s">
        <v>274</v>
      </c>
      <c r="H309" s="359">
        <v>276</v>
      </c>
      <c r="I309" s="117"/>
      <c r="J309" s="117"/>
      <c r="K309" s="117"/>
      <c r="L309" s="117"/>
      <c r="M309" s="3"/>
      <c r="N309" s="3"/>
      <c r="O309" s="3"/>
      <c r="P309" s="3"/>
    </row>
    <row r="310" spans="1:16" ht="14.25" customHeight="1">
      <c r="A310" s="228">
        <v>3</v>
      </c>
      <c r="B310" s="228">
        <v>3</v>
      </c>
      <c r="C310" s="85">
        <v>1</v>
      </c>
      <c r="D310" s="84">
        <v>1</v>
      </c>
      <c r="E310" s="84">
        <v>2</v>
      </c>
      <c r="F310" s="326">
        <v>2</v>
      </c>
      <c r="G310" s="224" t="s">
        <v>275</v>
      </c>
      <c r="H310" s="359">
        <v>277</v>
      </c>
      <c r="I310" s="117"/>
      <c r="J310" s="117"/>
      <c r="K310" s="117"/>
      <c r="L310" s="117"/>
      <c r="M310" s="3"/>
      <c r="N310" s="3"/>
      <c r="O310" s="3"/>
      <c r="P310" s="3"/>
    </row>
    <row r="311" spans="1:16" ht="14.25" customHeight="1">
      <c r="A311" s="228">
        <v>3</v>
      </c>
      <c r="B311" s="228">
        <v>3</v>
      </c>
      <c r="C311" s="85">
        <v>1</v>
      </c>
      <c r="D311" s="84">
        <v>1</v>
      </c>
      <c r="E311" s="84">
        <v>3</v>
      </c>
      <c r="F311" s="326"/>
      <c r="G311" s="224" t="s">
        <v>278</v>
      </c>
      <c r="H311" s="359">
        <v>278</v>
      </c>
      <c r="I311" s="110">
        <f>SUM(I312:I313)</f>
        <v>0</v>
      </c>
      <c r="J311" s="110">
        <f>SUM(J312:J313)</f>
        <v>0</v>
      </c>
      <c r="K311" s="110">
        <f t="shared" ref="K311:L311" si="50">SUM(K312:K313)</f>
        <v>0</v>
      </c>
      <c r="L311" s="110">
        <f t="shared" si="50"/>
        <v>0</v>
      </c>
      <c r="M311" s="3"/>
      <c r="N311" s="3"/>
      <c r="O311" s="3"/>
      <c r="P311" s="3"/>
    </row>
    <row r="312" spans="1:16" ht="14.25" customHeight="1">
      <c r="A312" s="228">
        <v>3</v>
      </c>
      <c r="B312" s="228">
        <v>3</v>
      </c>
      <c r="C312" s="85">
        <v>1</v>
      </c>
      <c r="D312" s="84">
        <v>1</v>
      </c>
      <c r="E312" s="84">
        <v>3</v>
      </c>
      <c r="F312" s="326">
        <v>1</v>
      </c>
      <c r="G312" s="224" t="s">
        <v>276</v>
      </c>
      <c r="H312" s="359">
        <v>279</v>
      </c>
      <c r="I312" s="117"/>
      <c r="J312" s="117"/>
      <c r="K312" s="117"/>
      <c r="L312" s="117"/>
      <c r="M312" s="3"/>
      <c r="N312" s="3"/>
      <c r="O312" s="3"/>
      <c r="P312" s="3"/>
    </row>
    <row r="313" spans="1:16" ht="14.25" customHeight="1">
      <c r="A313" s="228">
        <v>3</v>
      </c>
      <c r="B313" s="228">
        <v>3</v>
      </c>
      <c r="C313" s="85">
        <v>1</v>
      </c>
      <c r="D313" s="84">
        <v>1</v>
      </c>
      <c r="E313" s="84">
        <v>3</v>
      </c>
      <c r="F313" s="326">
        <v>2</v>
      </c>
      <c r="G313" s="224" t="s">
        <v>298</v>
      </c>
      <c r="H313" s="359">
        <v>280</v>
      </c>
      <c r="I313" s="117"/>
      <c r="J313" s="117"/>
      <c r="K313" s="117"/>
      <c r="L313" s="117"/>
      <c r="M313" s="3"/>
      <c r="N313" s="3"/>
      <c r="O313" s="3"/>
      <c r="P313" s="3"/>
    </row>
    <row r="314" spans="1:16">
      <c r="A314" s="64">
        <v>3</v>
      </c>
      <c r="B314" s="46">
        <v>3</v>
      </c>
      <c r="C314" s="30">
        <v>1</v>
      </c>
      <c r="D314" s="47">
        <v>2</v>
      </c>
      <c r="E314" s="47"/>
      <c r="F314" s="40"/>
      <c r="G314" s="58" t="s">
        <v>568</v>
      </c>
      <c r="H314" s="359">
        <v>281</v>
      </c>
      <c r="I314" s="127">
        <f>I315</f>
        <v>0</v>
      </c>
      <c r="J314" s="157">
        <f>J315</f>
        <v>0</v>
      </c>
      <c r="K314" s="129">
        <f>K315</f>
        <v>0</v>
      </c>
      <c r="L314" s="129">
        <f>L315</f>
        <v>0</v>
      </c>
      <c r="M314" s="3"/>
      <c r="N314" s="3"/>
      <c r="O314" s="3"/>
      <c r="P314" s="3"/>
    </row>
    <row r="315" spans="1:16" ht="15" customHeight="1">
      <c r="A315" s="64">
        <v>3</v>
      </c>
      <c r="B315" s="64">
        <v>3</v>
      </c>
      <c r="C315" s="46">
        <v>1</v>
      </c>
      <c r="D315" s="53">
        <v>2</v>
      </c>
      <c r="E315" s="53">
        <v>1</v>
      </c>
      <c r="F315" s="33"/>
      <c r="G315" s="58" t="s">
        <v>568</v>
      </c>
      <c r="H315" s="359">
        <v>282</v>
      </c>
      <c r="I315" s="123">
        <f>SUM(I316:I317)</f>
        <v>0</v>
      </c>
      <c r="J315" s="158">
        <f>SUM(J316:J317)</f>
        <v>0</v>
      </c>
      <c r="K315" s="125">
        <f>SUM(K316:K317)</f>
        <v>0</v>
      </c>
      <c r="L315" s="125">
        <f>SUM(L316:L317)</f>
        <v>0</v>
      </c>
      <c r="M315" s="3"/>
      <c r="N315" s="3"/>
      <c r="O315" s="3"/>
      <c r="P315" s="3"/>
    </row>
    <row r="316" spans="1:16" ht="15" customHeight="1">
      <c r="A316" s="31">
        <v>3</v>
      </c>
      <c r="B316" s="31">
        <v>3</v>
      </c>
      <c r="C316" s="30">
        <v>1</v>
      </c>
      <c r="D316" s="47">
        <v>2</v>
      </c>
      <c r="E316" s="47">
        <v>1</v>
      </c>
      <c r="F316" s="40">
        <v>1</v>
      </c>
      <c r="G316" s="224" t="s">
        <v>635</v>
      </c>
      <c r="H316" s="359">
        <v>283</v>
      </c>
      <c r="I316" s="117"/>
      <c r="J316" s="117"/>
      <c r="K316" s="117"/>
      <c r="L316" s="117"/>
      <c r="M316" s="3"/>
      <c r="N316" s="3"/>
      <c r="O316" s="3"/>
      <c r="P316" s="3"/>
    </row>
    <row r="317" spans="1:16" ht="12.75" customHeight="1">
      <c r="A317" s="34">
        <v>3</v>
      </c>
      <c r="B317" s="74">
        <v>3</v>
      </c>
      <c r="C317" s="65">
        <v>1</v>
      </c>
      <c r="D317" s="66">
        <v>2</v>
      </c>
      <c r="E317" s="66">
        <v>1</v>
      </c>
      <c r="F317" s="71">
        <v>2</v>
      </c>
      <c r="G317" s="226" t="s">
        <v>636</v>
      </c>
      <c r="H317" s="359">
        <v>284</v>
      </c>
      <c r="I317" s="117"/>
      <c r="J317" s="117"/>
      <c r="K317" s="117"/>
      <c r="L317" s="117"/>
      <c r="M317" s="3"/>
      <c r="N317" s="3"/>
      <c r="O317" s="3"/>
      <c r="P317" s="3"/>
    </row>
    <row r="318" spans="1:16" ht="15.75" customHeight="1">
      <c r="A318" s="30">
        <v>3</v>
      </c>
      <c r="B318" s="58">
        <v>3</v>
      </c>
      <c r="C318" s="30">
        <v>1</v>
      </c>
      <c r="D318" s="47">
        <v>3</v>
      </c>
      <c r="E318" s="47"/>
      <c r="F318" s="40"/>
      <c r="G318" s="224" t="s">
        <v>637</v>
      </c>
      <c r="H318" s="359">
        <v>285</v>
      </c>
      <c r="I318" s="127">
        <f>I319</f>
        <v>0</v>
      </c>
      <c r="J318" s="157">
        <f>J319</f>
        <v>0</v>
      </c>
      <c r="K318" s="129">
        <f>K319</f>
        <v>0</v>
      </c>
      <c r="L318" s="129">
        <f>L319</f>
        <v>0</v>
      </c>
      <c r="M318" s="3"/>
      <c r="N318" s="3"/>
      <c r="O318" s="3"/>
      <c r="P318" s="3"/>
    </row>
    <row r="319" spans="1:16" ht="15.75" customHeight="1">
      <c r="A319" s="30">
        <v>3</v>
      </c>
      <c r="B319" s="67">
        <v>3</v>
      </c>
      <c r="C319" s="65">
        <v>1</v>
      </c>
      <c r="D319" s="66">
        <v>3</v>
      </c>
      <c r="E319" s="66">
        <v>1</v>
      </c>
      <c r="F319" s="71"/>
      <c r="G319" s="224" t="s">
        <v>637</v>
      </c>
      <c r="H319" s="359">
        <v>286</v>
      </c>
      <c r="I319" s="129">
        <f>I320+I321</f>
        <v>0</v>
      </c>
      <c r="J319" s="129">
        <f>J320+J321</f>
        <v>0</v>
      </c>
      <c r="K319" s="129">
        <f>K320+K321</f>
        <v>0</v>
      </c>
      <c r="L319" s="129">
        <f>L320+L321</f>
        <v>0</v>
      </c>
      <c r="M319" s="3"/>
      <c r="N319" s="3"/>
      <c r="O319" s="3"/>
      <c r="P319" s="3"/>
    </row>
    <row r="320" spans="1:16" ht="27" customHeight="1">
      <c r="A320" s="30">
        <v>3</v>
      </c>
      <c r="B320" s="58">
        <v>3</v>
      </c>
      <c r="C320" s="30">
        <v>1</v>
      </c>
      <c r="D320" s="47">
        <v>3</v>
      </c>
      <c r="E320" s="47">
        <v>1</v>
      </c>
      <c r="F320" s="40">
        <v>1</v>
      </c>
      <c r="G320" s="224" t="s">
        <v>638</v>
      </c>
      <c r="H320" s="359">
        <v>287</v>
      </c>
      <c r="I320" s="132"/>
      <c r="J320" s="132"/>
      <c r="K320" s="132"/>
      <c r="L320" s="137"/>
      <c r="M320" s="3"/>
      <c r="N320" s="3"/>
      <c r="O320" s="3"/>
      <c r="P320" s="3"/>
    </row>
    <row r="321" spans="1:16" ht="26.25" customHeight="1">
      <c r="A321" s="30">
        <v>3</v>
      </c>
      <c r="B321" s="58">
        <v>3</v>
      </c>
      <c r="C321" s="30">
        <v>1</v>
      </c>
      <c r="D321" s="47">
        <v>3</v>
      </c>
      <c r="E321" s="47">
        <v>1</v>
      </c>
      <c r="F321" s="40">
        <v>2</v>
      </c>
      <c r="G321" s="224" t="s">
        <v>639</v>
      </c>
      <c r="H321" s="359">
        <v>288</v>
      </c>
      <c r="I321" s="117"/>
      <c r="J321" s="117"/>
      <c r="K321" s="117"/>
      <c r="L321" s="117"/>
      <c r="M321" s="3"/>
      <c r="N321" s="3"/>
      <c r="O321" s="3"/>
      <c r="P321" s="3"/>
    </row>
    <row r="322" spans="1:16">
      <c r="A322" s="30">
        <v>3</v>
      </c>
      <c r="B322" s="58">
        <v>3</v>
      </c>
      <c r="C322" s="30">
        <v>1</v>
      </c>
      <c r="D322" s="47">
        <v>4</v>
      </c>
      <c r="E322" s="47"/>
      <c r="F322" s="40"/>
      <c r="G322" s="224" t="s">
        <v>640</v>
      </c>
      <c r="H322" s="359">
        <v>289</v>
      </c>
      <c r="I322" s="127">
        <f>I323</f>
        <v>0</v>
      </c>
      <c r="J322" s="157">
        <f>J323</f>
        <v>0</v>
      </c>
      <c r="K322" s="129">
        <f>K323</f>
        <v>0</v>
      </c>
      <c r="L322" s="129">
        <f>L323</f>
        <v>0</v>
      </c>
      <c r="M322" s="3"/>
      <c r="N322" s="3"/>
      <c r="O322" s="3"/>
      <c r="P322" s="3"/>
    </row>
    <row r="323" spans="1:16" ht="15" customHeight="1">
      <c r="A323" s="31">
        <v>3</v>
      </c>
      <c r="B323" s="30">
        <v>3</v>
      </c>
      <c r="C323" s="47">
        <v>1</v>
      </c>
      <c r="D323" s="47">
        <v>4</v>
      </c>
      <c r="E323" s="47">
        <v>1</v>
      </c>
      <c r="F323" s="40"/>
      <c r="G323" s="224" t="s">
        <v>640</v>
      </c>
      <c r="H323" s="359">
        <v>290</v>
      </c>
      <c r="I323" s="127">
        <f>SUM(I324:I325)</f>
        <v>0</v>
      </c>
      <c r="J323" s="127">
        <f>SUM(J324:J325)</f>
        <v>0</v>
      </c>
      <c r="K323" s="127">
        <f>SUM(K324:K325)</f>
        <v>0</v>
      </c>
      <c r="L323" s="127">
        <f>SUM(L324:L325)</f>
        <v>0</v>
      </c>
      <c r="M323" s="3"/>
      <c r="N323" s="3"/>
      <c r="O323" s="3"/>
      <c r="P323" s="3"/>
    </row>
    <row r="324" spans="1:16">
      <c r="A324" s="31">
        <v>3</v>
      </c>
      <c r="B324" s="30">
        <v>3</v>
      </c>
      <c r="C324" s="47">
        <v>1</v>
      </c>
      <c r="D324" s="47">
        <v>4</v>
      </c>
      <c r="E324" s="47">
        <v>1</v>
      </c>
      <c r="F324" s="40">
        <v>1</v>
      </c>
      <c r="G324" s="224" t="s">
        <v>641</v>
      </c>
      <c r="H324" s="359">
        <v>291</v>
      </c>
      <c r="I324" s="116"/>
      <c r="J324" s="117"/>
      <c r="K324" s="117"/>
      <c r="L324" s="116"/>
      <c r="M324" s="3"/>
      <c r="N324" s="3"/>
      <c r="O324" s="3"/>
      <c r="P324" s="3"/>
    </row>
    <row r="325" spans="1:16" ht="14.25" customHeight="1">
      <c r="A325" s="42">
        <v>3</v>
      </c>
      <c r="B325" s="48">
        <v>3</v>
      </c>
      <c r="C325" s="48">
        <v>1</v>
      </c>
      <c r="D325" s="48">
        <v>4</v>
      </c>
      <c r="E325" s="48">
        <v>1</v>
      </c>
      <c r="F325" s="36">
        <v>2</v>
      </c>
      <c r="G325" s="339" t="s">
        <v>642</v>
      </c>
      <c r="H325" s="359">
        <v>292</v>
      </c>
      <c r="I325" s="117"/>
      <c r="J325" s="132"/>
      <c r="K325" s="132"/>
      <c r="L325" s="137"/>
      <c r="M325" s="3"/>
      <c r="N325" s="3"/>
      <c r="O325" s="3"/>
      <c r="P325" s="3"/>
    </row>
    <row r="326" spans="1:16" ht="15.75" customHeight="1">
      <c r="A326" s="30">
        <v>3</v>
      </c>
      <c r="B326" s="47">
        <v>3</v>
      </c>
      <c r="C326" s="47">
        <v>1</v>
      </c>
      <c r="D326" s="47">
        <v>5</v>
      </c>
      <c r="E326" s="47"/>
      <c r="F326" s="40"/>
      <c r="G326" s="224" t="s">
        <v>643</v>
      </c>
      <c r="H326" s="359">
        <v>293</v>
      </c>
      <c r="I326" s="125">
        <f>I327</f>
        <v>0</v>
      </c>
      <c r="J326" s="157">
        <f t="shared" ref="J326:L327" si="51">J327</f>
        <v>0</v>
      </c>
      <c r="K326" s="129">
        <f t="shared" si="51"/>
        <v>0</v>
      </c>
      <c r="L326" s="129">
        <f t="shared" si="51"/>
        <v>0</v>
      </c>
      <c r="M326" s="3"/>
      <c r="N326" s="3"/>
      <c r="O326" s="3"/>
      <c r="P326" s="3"/>
    </row>
    <row r="327" spans="1:16" ht="14.25" customHeight="1">
      <c r="A327" s="46">
        <v>3</v>
      </c>
      <c r="B327" s="66">
        <v>3</v>
      </c>
      <c r="C327" s="66">
        <v>1</v>
      </c>
      <c r="D327" s="66">
        <v>5</v>
      </c>
      <c r="E327" s="66">
        <v>1</v>
      </c>
      <c r="F327" s="71"/>
      <c r="G327" s="224" t="s">
        <v>643</v>
      </c>
      <c r="H327" s="359">
        <v>294</v>
      </c>
      <c r="I327" s="129">
        <f>I328</f>
        <v>0</v>
      </c>
      <c r="J327" s="158">
        <f t="shared" si="51"/>
        <v>0</v>
      </c>
      <c r="K327" s="125">
        <f t="shared" si="51"/>
        <v>0</v>
      </c>
      <c r="L327" s="125">
        <f t="shared" si="51"/>
        <v>0</v>
      </c>
      <c r="M327" s="3"/>
      <c r="N327" s="3"/>
      <c r="O327" s="3"/>
      <c r="P327" s="3"/>
    </row>
    <row r="328" spans="1:16" ht="14.25" customHeight="1">
      <c r="A328" s="30">
        <v>3</v>
      </c>
      <c r="B328" s="47">
        <v>3</v>
      </c>
      <c r="C328" s="47">
        <v>1</v>
      </c>
      <c r="D328" s="47">
        <v>5</v>
      </c>
      <c r="E328" s="47">
        <v>1</v>
      </c>
      <c r="F328" s="40">
        <v>1</v>
      </c>
      <c r="G328" s="224" t="s">
        <v>644</v>
      </c>
      <c r="H328" s="359">
        <v>295</v>
      </c>
      <c r="I328" s="117"/>
      <c r="J328" s="132"/>
      <c r="K328" s="132"/>
      <c r="L328" s="137"/>
      <c r="M328" s="3"/>
      <c r="N328" s="3"/>
      <c r="O328" s="3"/>
      <c r="P328" s="3"/>
    </row>
    <row r="329" spans="1:16" ht="14.25" customHeight="1">
      <c r="A329" s="30">
        <v>3</v>
      </c>
      <c r="B329" s="47">
        <v>3</v>
      </c>
      <c r="C329" s="47">
        <v>1</v>
      </c>
      <c r="D329" s="47">
        <v>6</v>
      </c>
      <c r="E329" s="47"/>
      <c r="F329" s="40"/>
      <c r="G329" s="58" t="s">
        <v>128</v>
      </c>
      <c r="H329" s="359">
        <v>296</v>
      </c>
      <c r="I329" s="129">
        <f>I330</f>
        <v>0</v>
      </c>
      <c r="J329" s="157">
        <f t="shared" ref="J329:L330" si="52">J330</f>
        <v>0</v>
      </c>
      <c r="K329" s="129">
        <f t="shared" si="52"/>
        <v>0</v>
      </c>
      <c r="L329" s="129">
        <f t="shared" si="52"/>
        <v>0</v>
      </c>
      <c r="M329" s="3"/>
      <c r="N329" s="3"/>
      <c r="O329" s="3"/>
      <c r="P329" s="3"/>
    </row>
    <row r="330" spans="1:16" ht="13.5" customHeight="1">
      <c r="A330" s="30">
        <v>3</v>
      </c>
      <c r="B330" s="47">
        <v>3</v>
      </c>
      <c r="C330" s="47">
        <v>1</v>
      </c>
      <c r="D330" s="47">
        <v>6</v>
      </c>
      <c r="E330" s="47">
        <v>1</v>
      </c>
      <c r="F330" s="40"/>
      <c r="G330" s="58" t="s">
        <v>128</v>
      </c>
      <c r="H330" s="359">
        <v>297</v>
      </c>
      <c r="I330" s="127">
        <f>I331</f>
        <v>0</v>
      </c>
      <c r="J330" s="157">
        <f t="shared" si="52"/>
        <v>0</v>
      </c>
      <c r="K330" s="129">
        <f t="shared" si="52"/>
        <v>0</v>
      </c>
      <c r="L330" s="129">
        <f t="shared" si="52"/>
        <v>0</v>
      </c>
      <c r="M330" s="3"/>
      <c r="N330" s="3"/>
      <c r="O330" s="3"/>
      <c r="P330" s="3"/>
    </row>
    <row r="331" spans="1:16" ht="14.25" customHeight="1">
      <c r="A331" s="30">
        <v>3</v>
      </c>
      <c r="B331" s="47">
        <v>3</v>
      </c>
      <c r="C331" s="47">
        <v>1</v>
      </c>
      <c r="D331" s="47">
        <v>6</v>
      </c>
      <c r="E331" s="47">
        <v>1</v>
      </c>
      <c r="F331" s="40">
        <v>1</v>
      </c>
      <c r="G331" s="58" t="s">
        <v>128</v>
      </c>
      <c r="H331" s="359">
        <v>298</v>
      </c>
      <c r="I331" s="132"/>
      <c r="J331" s="132"/>
      <c r="K331" s="132"/>
      <c r="L331" s="137"/>
      <c r="M331" s="3"/>
      <c r="N331" s="3"/>
      <c r="O331" s="3"/>
      <c r="P331" s="3"/>
    </row>
    <row r="332" spans="1:16" ht="15" customHeight="1">
      <c r="A332" s="30">
        <v>3</v>
      </c>
      <c r="B332" s="47">
        <v>3</v>
      </c>
      <c r="C332" s="47">
        <v>1</v>
      </c>
      <c r="D332" s="47">
        <v>7</v>
      </c>
      <c r="E332" s="47"/>
      <c r="F332" s="40"/>
      <c r="G332" s="224" t="s">
        <v>645</v>
      </c>
      <c r="H332" s="359">
        <v>299</v>
      </c>
      <c r="I332" s="127">
        <f>I333</f>
        <v>0</v>
      </c>
      <c r="J332" s="157">
        <f>J333</f>
        <v>0</v>
      </c>
      <c r="K332" s="129">
        <f>K333</f>
        <v>0</v>
      </c>
      <c r="L332" s="129">
        <f>L333</f>
        <v>0</v>
      </c>
      <c r="M332" s="3"/>
      <c r="N332" s="3"/>
      <c r="O332" s="3"/>
      <c r="P332" s="3"/>
    </row>
    <row r="333" spans="1:16" ht="16.5" customHeight="1">
      <c r="A333" s="30">
        <v>3</v>
      </c>
      <c r="B333" s="47">
        <v>3</v>
      </c>
      <c r="C333" s="47">
        <v>1</v>
      </c>
      <c r="D333" s="47">
        <v>7</v>
      </c>
      <c r="E333" s="47">
        <v>1</v>
      </c>
      <c r="F333" s="40"/>
      <c r="G333" s="224" t="s">
        <v>645</v>
      </c>
      <c r="H333" s="359">
        <v>300</v>
      </c>
      <c r="I333" s="127">
        <f>I334+I335</f>
        <v>0</v>
      </c>
      <c r="J333" s="127">
        <f>J334+J335</f>
        <v>0</v>
      </c>
      <c r="K333" s="127">
        <f>K334+K335</f>
        <v>0</v>
      </c>
      <c r="L333" s="127">
        <f>L334+L335</f>
        <v>0</v>
      </c>
      <c r="M333" s="3"/>
      <c r="N333" s="3"/>
      <c r="O333" s="3"/>
      <c r="P333" s="3"/>
    </row>
    <row r="334" spans="1:16" ht="27" customHeight="1">
      <c r="A334" s="30">
        <v>3</v>
      </c>
      <c r="B334" s="47">
        <v>3</v>
      </c>
      <c r="C334" s="47">
        <v>1</v>
      </c>
      <c r="D334" s="47">
        <v>7</v>
      </c>
      <c r="E334" s="47">
        <v>1</v>
      </c>
      <c r="F334" s="40">
        <v>1</v>
      </c>
      <c r="G334" s="224" t="s">
        <v>646</v>
      </c>
      <c r="H334" s="359">
        <v>301</v>
      </c>
      <c r="I334" s="132"/>
      <c r="J334" s="132"/>
      <c r="K334" s="132"/>
      <c r="L334" s="137"/>
      <c r="M334" s="3"/>
      <c r="N334" s="3"/>
      <c r="O334" s="3"/>
      <c r="P334" s="3"/>
    </row>
    <row r="335" spans="1:16" ht="27.75" customHeight="1">
      <c r="A335" s="30">
        <v>3</v>
      </c>
      <c r="B335" s="47">
        <v>3</v>
      </c>
      <c r="C335" s="47">
        <v>1</v>
      </c>
      <c r="D335" s="47">
        <v>7</v>
      </c>
      <c r="E335" s="47">
        <v>1</v>
      </c>
      <c r="F335" s="40">
        <v>2</v>
      </c>
      <c r="G335" s="224" t="s">
        <v>341</v>
      </c>
      <c r="H335" s="359">
        <v>302</v>
      </c>
      <c r="I335" s="117"/>
      <c r="J335" s="117"/>
      <c r="K335" s="117"/>
      <c r="L335" s="117"/>
      <c r="M335" s="3"/>
      <c r="N335" s="3"/>
      <c r="O335" s="3"/>
      <c r="P335" s="3"/>
    </row>
    <row r="336" spans="1:16" ht="38.25" customHeight="1">
      <c r="A336" s="30">
        <v>3</v>
      </c>
      <c r="B336" s="47">
        <v>3</v>
      </c>
      <c r="C336" s="47">
        <v>2</v>
      </c>
      <c r="D336" s="47"/>
      <c r="E336" s="47"/>
      <c r="F336" s="40"/>
      <c r="G336" s="224" t="s">
        <v>694</v>
      </c>
      <c r="H336" s="359">
        <v>303</v>
      </c>
      <c r="I336" s="127">
        <f>SUM(I337+I346+I350+I354+I358+I361+I364)</f>
        <v>0</v>
      </c>
      <c r="J336" s="157">
        <f>SUM(J337+J346+J350+J354+J358+J361+J364)</f>
        <v>0</v>
      </c>
      <c r="K336" s="129">
        <f>SUM(K337+K346+K350+K354+K358+K361+K364)</f>
        <v>0</v>
      </c>
      <c r="L336" s="129">
        <f>SUM(L337+L346+L350+L354+L358+L361+L364)</f>
        <v>0</v>
      </c>
      <c r="M336" s="3"/>
      <c r="N336" s="3"/>
      <c r="O336" s="3"/>
      <c r="P336" s="3"/>
    </row>
    <row r="337" spans="1:16" ht="15" customHeight="1">
      <c r="A337" s="30">
        <v>3</v>
      </c>
      <c r="B337" s="47">
        <v>3</v>
      </c>
      <c r="C337" s="47">
        <v>2</v>
      </c>
      <c r="D337" s="47">
        <v>1</v>
      </c>
      <c r="E337" s="47"/>
      <c r="F337" s="40"/>
      <c r="G337" s="224" t="s">
        <v>569</v>
      </c>
      <c r="H337" s="359">
        <v>304</v>
      </c>
      <c r="I337" s="127">
        <f>I338</f>
        <v>0</v>
      </c>
      <c r="J337" s="157">
        <f>J338</f>
        <v>0</v>
      </c>
      <c r="K337" s="129">
        <f>K338</f>
        <v>0</v>
      </c>
      <c r="L337" s="129">
        <f>L338</f>
        <v>0</v>
      </c>
      <c r="M337" s="3"/>
      <c r="N337" s="3"/>
      <c r="O337" s="3"/>
      <c r="P337" s="3"/>
    </row>
    <row r="338" spans="1:16">
      <c r="A338" s="31">
        <v>3</v>
      </c>
      <c r="B338" s="30">
        <v>3</v>
      </c>
      <c r="C338" s="47">
        <v>2</v>
      </c>
      <c r="D338" s="58">
        <v>1</v>
      </c>
      <c r="E338" s="30">
        <v>1</v>
      </c>
      <c r="F338" s="40"/>
      <c r="G338" s="224" t="s">
        <v>569</v>
      </c>
      <c r="H338" s="359">
        <v>305</v>
      </c>
      <c r="I338" s="127">
        <f>SUM(I339:I339)</f>
        <v>0</v>
      </c>
      <c r="J338" s="127">
        <f t="shared" ref="J338:P338" si="53">SUM(J339:J339)</f>
        <v>0</v>
      </c>
      <c r="K338" s="127">
        <f t="shared" si="53"/>
        <v>0</v>
      </c>
      <c r="L338" s="127">
        <f t="shared" si="53"/>
        <v>0</v>
      </c>
      <c r="M338" s="342">
        <f t="shared" si="53"/>
        <v>0</v>
      </c>
      <c r="N338" s="342">
        <f t="shared" si="53"/>
        <v>0</v>
      </c>
      <c r="O338" s="342">
        <f t="shared" si="53"/>
        <v>0</v>
      </c>
      <c r="P338" s="342">
        <f t="shared" si="53"/>
        <v>0</v>
      </c>
    </row>
    <row r="339" spans="1:16" ht="13.5" customHeight="1">
      <c r="A339" s="31">
        <v>3</v>
      </c>
      <c r="B339" s="30">
        <v>3</v>
      </c>
      <c r="C339" s="47">
        <v>2</v>
      </c>
      <c r="D339" s="58">
        <v>1</v>
      </c>
      <c r="E339" s="30">
        <v>1</v>
      </c>
      <c r="F339" s="40">
        <v>1</v>
      </c>
      <c r="G339" s="224" t="s">
        <v>13</v>
      </c>
      <c r="H339" s="359">
        <v>306</v>
      </c>
      <c r="I339" s="132"/>
      <c r="J339" s="132"/>
      <c r="K339" s="132"/>
      <c r="L339" s="137"/>
      <c r="M339" s="3"/>
      <c r="N339" s="3"/>
      <c r="O339" s="3"/>
      <c r="P339" s="3"/>
    </row>
    <row r="340" spans="1:16">
      <c r="A340" s="228">
        <v>3</v>
      </c>
      <c r="B340" s="85">
        <v>3</v>
      </c>
      <c r="C340" s="84">
        <v>2</v>
      </c>
      <c r="D340" s="224">
        <v>1</v>
      </c>
      <c r="E340" s="85">
        <v>2</v>
      </c>
      <c r="F340" s="326"/>
      <c r="G340" s="226" t="s">
        <v>297</v>
      </c>
      <c r="H340" s="359">
        <v>307</v>
      </c>
      <c r="I340" s="127">
        <f>SUM(I341:I342)</f>
        <v>0</v>
      </c>
      <c r="J340" s="127">
        <f t="shared" ref="J340:L340" si="54">SUM(J341:J342)</f>
        <v>0</v>
      </c>
      <c r="K340" s="127">
        <f t="shared" si="54"/>
        <v>0</v>
      </c>
      <c r="L340" s="127">
        <f t="shared" si="54"/>
        <v>0</v>
      </c>
      <c r="M340" s="3"/>
      <c r="N340" s="3"/>
      <c r="O340" s="3"/>
      <c r="P340" s="3"/>
    </row>
    <row r="341" spans="1:16">
      <c r="A341" s="228">
        <v>3</v>
      </c>
      <c r="B341" s="85">
        <v>3</v>
      </c>
      <c r="C341" s="84">
        <v>2</v>
      </c>
      <c r="D341" s="224">
        <v>1</v>
      </c>
      <c r="E341" s="85">
        <v>2</v>
      </c>
      <c r="F341" s="326">
        <v>1</v>
      </c>
      <c r="G341" s="226" t="s">
        <v>274</v>
      </c>
      <c r="H341" s="359">
        <v>308</v>
      </c>
      <c r="I341" s="132"/>
      <c r="J341" s="132"/>
      <c r="K341" s="132"/>
      <c r="L341" s="137"/>
      <c r="M341" s="3"/>
      <c r="N341" s="3"/>
      <c r="O341" s="3"/>
      <c r="P341" s="3"/>
    </row>
    <row r="342" spans="1:16">
      <c r="A342" s="228">
        <v>3</v>
      </c>
      <c r="B342" s="85">
        <v>3</v>
      </c>
      <c r="C342" s="84">
        <v>2</v>
      </c>
      <c r="D342" s="224">
        <v>1</v>
      </c>
      <c r="E342" s="85">
        <v>2</v>
      </c>
      <c r="F342" s="326">
        <v>2</v>
      </c>
      <c r="G342" s="226" t="s">
        <v>275</v>
      </c>
      <c r="H342" s="359">
        <v>309</v>
      </c>
      <c r="I342" s="117"/>
      <c r="J342" s="117"/>
      <c r="K342" s="117"/>
      <c r="L342" s="117"/>
      <c r="M342" s="3"/>
      <c r="N342" s="3"/>
      <c r="O342" s="3"/>
      <c r="P342" s="3"/>
    </row>
    <row r="343" spans="1:16">
      <c r="A343" s="228">
        <v>3</v>
      </c>
      <c r="B343" s="85">
        <v>3</v>
      </c>
      <c r="C343" s="84">
        <v>2</v>
      </c>
      <c r="D343" s="224">
        <v>1</v>
      </c>
      <c r="E343" s="85">
        <v>3</v>
      </c>
      <c r="F343" s="326"/>
      <c r="G343" s="226" t="s">
        <v>278</v>
      </c>
      <c r="H343" s="359">
        <v>310</v>
      </c>
      <c r="I343" s="127">
        <f>SUM(I344:I345)</f>
        <v>0</v>
      </c>
      <c r="J343" s="127">
        <f t="shared" ref="J343:L343" si="55">SUM(J344:J345)</f>
        <v>0</v>
      </c>
      <c r="K343" s="127">
        <f t="shared" si="55"/>
        <v>0</v>
      </c>
      <c r="L343" s="127">
        <f t="shared" si="55"/>
        <v>0</v>
      </c>
      <c r="M343" s="3"/>
      <c r="N343" s="3"/>
      <c r="O343" s="3"/>
      <c r="P343" s="3"/>
    </row>
    <row r="344" spans="1:16">
      <c r="A344" s="228">
        <v>3</v>
      </c>
      <c r="B344" s="85">
        <v>3</v>
      </c>
      <c r="C344" s="84">
        <v>2</v>
      </c>
      <c r="D344" s="224">
        <v>1</v>
      </c>
      <c r="E344" s="85">
        <v>3</v>
      </c>
      <c r="F344" s="326">
        <v>1</v>
      </c>
      <c r="G344" s="226" t="s">
        <v>276</v>
      </c>
      <c r="H344" s="359">
        <v>311</v>
      </c>
      <c r="I344" s="117"/>
      <c r="J344" s="117"/>
      <c r="K344" s="117"/>
      <c r="L344" s="117"/>
      <c r="M344" s="3"/>
      <c r="N344" s="3"/>
      <c r="O344" s="3"/>
      <c r="P344" s="3"/>
    </row>
    <row r="345" spans="1:16">
      <c r="A345" s="228">
        <v>3</v>
      </c>
      <c r="B345" s="85">
        <v>3</v>
      </c>
      <c r="C345" s="84">
        <v>2</v>
      </c>
      <c r="D345" s="224">
        <v>1</v>
      </c>
      <c r="E345" s="85">
        <v>3</v>
      </c>
      <c r="F345" s="326">
        <v>2</v>
      </c>
      <c r="G345" s="226" t="s">
        <v>298</v>
      </c>
      <c r="H345" s="359">
        <v>312</v>
      </c>
      <c r="I345" s="121"/>
      <c r="J345" s="305"/>
      <c r="K345" s="121"/>
      <c r="L345" s="121"/>
      <c r="M345" s="3"/>
      <c r="N345" s="3"/>
      <c r="O345" s="3"/>
      <c r="P345" s="3"/>
    </row>
    <row r="346" spans="1:16">
      <c r="A346" s="34">
        <v>3</v>
      </c>
      <c r="B346" s="34">
        <v>3</v>
      </c>
      <c r="C346" s="65">
        <v>2</v>
      </c>
      <c r="D346" s="67">
        <v>2</v>
      </c>
      <c r="E346" s="65"/>
      <c r="F346" s="71"/>
      <c r="G346" s="67" t="s">
        <v>568</v>
      </c>
      <c r="H346" s="359">
        <v>313</v>
      </c>
      <c r="I346" s="149">
        <f>I347</f>
        <v>0</v>
      </c>
      <c r="J346" s="159">
        <f>J347</f>
        <v>0</v>
      </c>
      <c r="K346" s="151">
        <f>K347</f>
        <v>0</v>
      </c>
      <c r="L346" s="151">
        <f>L347</f>
        <v>0</v>
      </c>
      <c r="M346" s="3"/>
      <c r="N346" s="3"/>
      <c r="O346" s="3"/>
      <c r="P346" s="3"/>
    </row>
    <row r="347" spans="1:16">
      <c r="A347" s="31">
        <v>3</v>
      </c>
      <c r="B347" s="31">
        <v>3</v>
      </c>
      <c r="C347" s="30">
        <v>2</v>
      </c>
      <c r="D347" s="58">
        <v>2</v>
      </c>
      <c r="E347" s="30">
        <v>1</v>
      </c>
      <c r="F347" s="40"/>
      <c r="G347" s="67" t="s">
        <v>568</v>
      </c>
      <c r="H347" s="359">
        <v>314</v>
      </c>
      <c r="I347" s="127">
        <f>SUM(I348:I349)</f>
        <v>0</v>
      </c>
      <c r="J347" s="128">
        <f>SUM(J348:J349)</f>
        <v>0</v>
      </c>
      <c r="K347" s="129">
        <f>SUM(K348:K349)</f>
        <v>0</v>
      </c>
      <c r="L347" s="129">
        <f>SUM(L348:L349)</f>
        <v>0</v>
      </c>
      <c r="M347" s="3"/>
      <c r="N347" s="3"/>
      <c r="O347" s="3"/>
      <c r="P347" s="3"/>
    </row>
    <row r="348" spans="1:16">
      <c r="A348" s="31">
        <v>3</v>
      </c>
      <c r="B348" s="31">
        <v>3</v>
      </c>
      <c r="C348" s="30">
        <v>2</v>
      </c>
      <c r="D348" s="58">
        <v>2</v>
      </c>
      <c r="E348" s="31">
        <v>1</v>
      </c>
      <c r="F348" s="29">
        <v>1</v>
      </c>
      <c r="G348" s="224" t="s">
        <v>635</v>
      </c>
      <c r="H348" s="359">
        <v>315</v>
      </c>
      <c r="I348" s="117"/>
      <c r="J348" s="117"/>
      <c r="K348" s="117"/>
      <c r="L348" s="117"/>
      <c r="M348" s="3"/>
      <c r="N348" s="3"/>
      <c r="O348" s="3"/>
      <c r="P348" s="3"/>
    </row>
    <row r="349" spans="1:16">
      <c r="A349" s="34">
        <v>3</v>
      </c>
      <c r="B349" s="34">
        <v>3</v>
      </c>
      <c r="C349" s="43">
        <v>2</v>
      </c>
      <c r="D349" s="50">
        <v>2</v>
      </c>
      <c r="E349" s="60">
        <v>1</v>
      </c>
      <c r="F349" s="28">
        <v>2</v>
      </c>
      <c r="G349" s="227" t="s">
        <v>636</v>
      </c>
      <c r="H349" s="359">
        <v>316</v>
      </c>
      <c r="I349" s="117"/>
      <c r="J349" s="117"/>
      <c r="K349" s="117"/>
      <c r="L349" s="117"/>
      <c r="M349" s="3"/>
      <c r="N349" s="3"/>
      <c r="O349" s="3"/>
      <c r="P349" s="3"/>
    </row>
    <row r="350" spans="1:16" ht="23.25" customHeight="1">
      <c r="A350" s="31">
        <v>3</v>
      </c>
      <c r="B350" s="31">
        <v>3</v>
      </c>
      <c r="C350" s="30">
        <v>2</v>
      </c>
      <c r="D350" s="47">
        <v>3</v>
      </c>
      <c r="E350" s="58"/>
      <c r="F350" s="29"/>
      <c r="G350" s="224" t="s">
        <v>637</v>
      </c>
      <c r="H350" s="359">
        <v>317</v>
      </c>
      <c r="I350" s="127">
        <f>I351</f>
        <v>0</v>
      </c>
      <c r="J350" s="128">
        <f>J351</f>
        <v>0</v>
      </c>
      <c r="K350" s="129">
        <f>K351</f>
        <v>0</v>
      </c>
      <c r="L350" s="129">
        <f>L351</f>
        <v>0</v>
      </c>
      <c r="M350" s="3"/>
      <c r="N350" s="3"/>
      <c r="O350" s="3"/>
      <c r="P350" s="3"/>
    </row>
    <row r="351" spans="1:16" ht="13.5" customHeight="1">
      <c r="A351" s="31">
        <v>3</v>
      </c>
      <c r="B351" s="31">
        <v>3</v>
      </c>
      <c r="C351" s="30">
        <v>2</v>
      </c>
      <c r="D351" s="47">
        <v>3</v>
      </c>
      <c r="E351" s="58">
        <v>1</v>
      </c>
      <c r="F351" s="29"/>
      <c r="G351" s="224" t="s">
        <v>637</v>
      </c>
      <c r="H351" s="359">
        <v>318</v>
      </c>
      <c r="I351" s="127">
        <f>I352+I353</f>
        <v>0</v>
      </c>
      <c r="J351" s="127">
        <f>J352+J353</f>
        <v>0</v>
      </c>
      <c r="K351" s="127">
        <f>K352+K353</f>
        <v>0</v>
      </c>
      <c r="L351" s="127">
        <f>L352+L353</f>
        <v>0</v>
      </c>
      <c r="M351" s="3"/>
      <c r="N351" s="3"/>
      <c r="O351" s="3"/>
      <c r="P351" s="3"/>
    </row>
    <row r="352" spans="1:16" ht="28.5" customHeight="1">
      <c r="A352" s="31">
        <v>3</v>
      </c>
      <c r="B352" s="31">
        <v>3</v>
      </c>
      <c r="C352" s="30">
        <v>2</v>
      </c>
      <c r="D352" s="47">
        <v>3</v>
      </c>
      <c r="E352" s="58">
        <v>1</v>
      </c>
      <c r="F352" s="29">
        <v>1</v>
      </c>
      <c r="G352" s="224" t="s">
        <v>638</v>
      </c>
      <c r="H352" s="359">
        <v>319</v>
      </c>
      <c r="I352" s="132"/>
      <c r="J352" s="132"/>
      <c r="K352" s="132"/>
      <c r="L352" s="137"/>
      <c r="M352" s="3"/>
      <c r="N352" s="3"/>
      <c r="O352" s="3"/>
      <c r="P352" s="3"/>
    </row>
    <row r="353" spans="1:16" ht="27.75" customHeight="1">
      <c r="A353" s="31">
        <v>3</v>
      </c>
      <c r="B353" s="31">
        <v>3</v>
      </c>
      <c r="C353" s="30">
        <v>2</v>
      </c>
      <c r="D353" s="47">
        <v>3</v>
      </c>
      <c r="E353" s="58">
        <v>1</v>
      </c>
      <c r="F353" s="29">
        <v>2</v>
      </c>
      <c r="G353" s="224" t="s">
        <v>639</v>
      </c>
      <c r="H353" s="359">
        <v>320</v>
      </c>
      <c r="I353" s="117"/>
      <c r="J353" s="117"/>
      <c r="K353" s="117"/>
      <c r="L353" s="117"/>
      <c r="M353" s="3"/>
      <c r="N353" s="3"/>
      <c r="O353" s="3"/>
      <c r="P353" s="3"/>
    </row>
    <row r="354" spans="1:16">
      <c r="A354" s="31">
        <v>3</v>
      </c>
      <c r="B354" s="31">
        <v>3</v>
      </c>
      <c r="C354" s="30">
        <v>2</v>
      </c>
      <c r="D354" s="47">
        <v>4</v>
      </c>
      <c r="E354" s="47"/>
      <c r="F354" s="40"/>
      <c r="G354" s="224" t="s">
        <v>640</v>
      </c>
      <c r="H354" s="359">
        <v>321</v>
      </c>
      <c r="I354" s="127">
        <f>I355</f>
        <v>0</v>
      </c>
      <c r="J354" s="128">
        <f>J355</f>
        <v>0</v>
      </c>
      <c r="K354" s="129">
        <f>K355</f>
        <v>0</v>
      </c>
      <c r="L354" s="129">
        <f>L355</f>
        <v>0</v>
      </c>
      <c r="M354" s="3"/>
      <c r="N354" s="3"/>
      <c r="O354" s="3"/>
      <c r="P354" s="3"/>
    </row>
    <row r="355" spans="1:16">
      <c r="A355" s="64">
        <v>3</v>
      </c>
      <c r="B355" s="64">
        <v>3</v>
      </c>
      <c r="C355" s="46">
        <v>2</v>
      </c>
      <c r="D355" s="53">
        <v>4</v>
      </c>
      <c r="E355" s="53">
        <v>1</v>
      </c>
      <c r="F355" s="33"/>
      <c r="G355" s="224" t="s">
        <v>640</v>
      </c>
      <c r="H355" s="359">
        <v>322</v>
      </c>
      <c r="I355" s="123">
        <f>SUM(I356:I357)</f>
        <v>0</v>
      </c>
      <c r="J355" s="124">
        <f>SUM(J356:J357)</f>
        <v>0</v>
      </c>
      <c r="K355" s="125">
        <f>SUM(K356:K357)</f>
        <v>0</v>
      </c>
      <c r="L355" s="125">
        <f>SUM(L356:L357)</f>
        <v>0</v>
      </c>
      <c r="M355" s="3"/>
      <c r="N355" s="3"/>
      <c r="O355" s="3"/>
      <c r="P355" s="3"/>
    </row>
    <row r="356" spans="1:16" ht="15.75" customHeight="1">
      <c r="A356" s="31">
        <v>3</v>
      </c>
      <c r="B356" s="31">
        <v>3</v>
      </c>
      <c r="C356" s="30">
        <v>2</v>
      </c>
      <c r="D356" s="47">
        <v>4</v>
      </c>
      <c r="E356" s="47">
        <v>1</v>
      </c>
      <c r="F356" s="40">
        <v>1</v>
      </c>
      <c r="G356" s="224" t="s">
        <v>641</v>
      </c>
      <c r="H356" s="359">
        <v>323</v>
      </c>
      <c r="I356" s="117"/>
      <c r="J356" s="117"/>
      <c r="K356" s="117"/>
      <c r="L356" s="117"/>
      <c r="M356" s="3"/>
      <c r="N356" s="3"/>
      <c r="O356" s="3"/>
      <c r="P356" s="3"/>
    </row>
    <row r="357" spans="1:16">
      <c r="A357" s="31">
        <v>3</v>
      </c>
      <c r="B357" s="31">
        <v>3</v>
      </c>
      <c r="C357" s="30">
        <v>2</v>
      </c>
      <c r="D357" s="47">
        <v>4</v>
      </c>
      <c r="E357" s="47">
        <v>1</v>
      </c>
      <c r="F357" s="40">
        <v>2</v>
      </c>
      <c r="G357" s="224" t="s">
        <v>647</v>
      </c>
      <c r="H357" s="359">
        <v>324</v>
      </c>
      <c r="I357" s="117"/>
      <c r="J357" s="117"/>
      <c r="K357" s="117"/>
      <c r="L357" s="117"/>
      <c r="M357" s="3"/>
      <c r="N357" s="3"/>
      <c r="O357" s="3"/>
      <c r="P357" s="3"/>
    </row>
    <row r="358" spans="1:16">
      <c r="A358" s="31">
        <v>3</v>
      </c>
      <c r="B358" s="31">
        <v>3</v>
      </c>
      <c r="C358" s="30">
        <v>2</v>
      </c>
      <c r="D358" s="47">
        <v>5</v>
      </c>
      <c r="E358" s="47"/>
      <c r="F358" s="40"/>
      <c r="G358" s="224" t="s">
        <v>643</v>
      </c>
      <c r="H358" s="359">
        <v>325</v>
      </c>
      <c r="I358" s="127">
        <f>I359</f>
        <v>0</v>
      </c>
      <c r="J358" s="128">
        <f t="shared" ref="J358:L359" si="56">J359</f>
        <v>0</v>
      </c>
      <c r="K358" s="129">
        <f t="shared" si="56"/>
        <v>0</v>
      </c>
      <c r="L358" s="129">
        <f t="shared" si="56"/>
        <v>0</v>
      </c>
      <c r="M358" s="3"/>
      <c r="N358" s="3"/>
      <c r="O358" s="3"/>
      <c r="P358" s="3"/>
    </row>
    <row r="359" spans="1:16">
      <c r="A359" s="64">
        <v>3</v>
      </c>
      <c r="B359" s="64">
        <v>3</v>
      </c>
      <c r="C359" s="46">
        <v>2</v>
      </c>
      <c r="D359" s="53">
        <v>5</v>
      </c>
      <c r="E359" s="53">
        <v>1</v>
      </c>
      <c r="F359" s="33"/>
      <c r="G359" s="224" t="s">
        <v>643</v>
      </c>
      <c r="H359" s="359">
        <v>326</v>
      </c>
      <c r="I359" s="123">
        <f>I360</f>
        <v>0</v>
      </c>
      <c r="J359" s="124">
        <f t="shared" si="56"/>
        <v>0</v>
      </c>
      <c r="K359" s="125">
        <f t="shared" si="56"/>
        <v>0</v>
      </c>
      <c r="L359" s="125">
        <f t="shared" si="56"/>
        <v>0</v>
      </c>
      <c r="M359" s="3"/>
      <c r="N359" s="3"/>
      <c r="O359" s="3"/>
      <c r="P359" s="3"/>
    </row>
    <row r="360" spans="1:16">
      <c r="A360" s="31">
        <v>3</v>
      </c>
      <c r="B360" s="31">
        <v>3</v>
      </c>
      <c r="C360" s="30">
        <v>2</v>
      </c>
      <c r="D360" s="47">
        <v>5</v>
      </c>
      <c r="E360" s="47">
        <v>1</v>
      </c>
      <c r="F360" s="40">
        <v>1</v>
      </c>
      <c r="G360" s="224" t="s">
        <v>643</v>
      </c>
      <c r="H360" s="359">
        <v>327</v>
      </c>
      <c r="I360" s="132"/>
      <c r="J360" s="132"/>
      <c r="K360" s="132"/>
      <c r="L360" s="137"/>
      <c r="M360" s="3"/>
      <c r="N360" s="3"/>
      <c r="O360" s="3"/>
      <c r="P360" s="3"/>
    </row>
    <row r="361" spans="1:16" ht="16.5" customHeight="1">
      <c r="A361" s="31">
        <v>3</v>
      </c>
      <c r="B361" s="31">
        <v>3</v>
      </c>
      <c r="C361" s="30">
        <v>2</v>
      </c>
      <c r="D361" s="47">
        <v>6</v>
      </c>
      <c r="E361" s="47"/>
      <c r="F361" s="40"/>
      <c r="G361" s="58" t="s">
        <v>128</v>
      </c>
      <c r="H361" s="359">
        <v>328</v>
      </c>
      <c r="I361" s="127">
        <f>I362</f>
        <v>0</v>
      </c>
      <c r="J361" s="128">
        <f t="shared" ref="I361:L362" si="57">J362</f>
        <v>0</v>
      </c>
      <c r="K361" s="129">
        <f t="shared" si="57"/>
        <v>0</v>
      </c>
      <c r="L361" s="129">
        <f t="shared" si="57"/>
        <v>0</v>
      </c>
      <c r="M361" s="3"/>
      <c r="N361" s="3"/>
      <c r="O361" s="3"/>
      <c r="P361" s="3"/>
    </row>
    <row r="362" spans="1:16" ht="15" customHeight="1">
      <c r="A362" s="31">
        <v>3</v>
      </c>
      <c r="B362" s="31">
        <v>3</v>
      </c>
      <c r="C362" s="30">
        <v>2</v>
      </c>
      <c r="D362" s="47">
        <v>6</v>
      </c>
      <c r="E362" s="47">
        <v>1</v>
      </c>
      <c r="F362" s="40"/>
      <c r="G362" s="58" t="s">
        <v>128</v>
      </c>
      <c r="H362" s="359">
        <v>329</v>
      </c>
      <c r="I362" s="127">
        <f t="shared" si="57"/>
        <v>0</v>
      </c>
      <c r="J362" s="128">
        <f t="shared" si="57"/>
        <v>0</v>
      </c>
      <c r="K362" s="129">
        <f t="shared" si="57"/>
        <v>0</v>
      </c>
      <c r="L362" s="129">
        <f t="shared" si="57"/>
        <v>0</v>
      </c>
      <c r="M362" s="3"/>
      <c r="N362" s="3"/>
      <c r="O362" s="3"/>
      <c r="P362" s="3"/>
    </row>
    <row r="363" spans="1:16" ht="13.5" customHeight="1">
      <c r="A363" s="34">
        <v>3</v>
      </c>
      <c r="B363" s="34">
        <v>3</v>
      </c>
      <c r="C363" s="43">
        <v>2</v>
      </c>
      <c r="D363" s="50">
        <v>6</v>
      </c>
      <c r="E363" s="50">
        <v>1</v>
      </c>
      <c r="F363" s="70">
        <v>1</v>
      </c>
      <c r="G363" s="60" t="s">
        <v>128</v>
      </c>
      <c r="H363" s="359">
        <v>330</v>
      </c>
      <c r="I363" s="132"/>
      <c r="J363" s="132"/>
      <c r="K363" s="132"/>
      <c r="L363" s="137"/>
      <c r="M363" s="3"/>
      <c r="N363" s="3"/>
      <c r="O363" s="3"/>
      <c r="P363" s="3"/>
    </row>
    <row r="364" spans="1:16" ht="15" customHeight="1">
      <c r="A364" s="31">
        <v>3</v>
      </c>
      <c r="B364" s="31">
        <v>3</v>
      </c>
      <c r="C364" s="30">
        <v>2</v>
      </c>
      <c r="D364" s="47">
        <v>7</v>
      </c>
      <c r="E364" s="47"/>
      <c r="F364" s="40"/>
      <c r="G364" s="224" t="s">
        <v>645</v>
      </c>
      <c r="H364" s="359">
        <v>331</v>
      </c>
      <c r="I364" s="127">
        <f>I365</f>
        <v>0</v>
      </c>
      <c r="J364" s="128">
        <f t="shared" ref="J364:L364" si="58">J365</f>
        <v>0</v>
      </c>
      <c r="K364" s="129">
        <f t="shared" si="58"/>
        <v>0</v>
      </c>
      <c r="L364" s="129">
        <f t="shared" si="58"/>
        <v>0</v>
      </c>
      <c r="M364" s="3"/>
      <c r="N364" s="3"/>
      <c r="O364" s="3"/>
      <c r="P364" s="3"/>
    </row>
    <row r="365" spans="1:16" ht="12.75" customHeight="1">
      <c r="A365" s="34">
        <v>3</v>
      </c>
      <c r="B365" s="34">
        <v>3</v>
      </c>
      <c r="C365" s="43">
        <v>2</v>
      </c>
      <c r="D365" s="50">
        <v>7</v>
      </c>
      <c r="E365" s="50">
        <v>1</v>
      </c>
      <c r="F365" s="70"/>
      <c r="G365" s="224" t="s">
        <v>645</v>
      </c>
      <c r="H365" s="359">
        <v>332</v>
      </c>
      <c r="I365" s="127">
        <f>SUM(I366:I367)</f>
        <v>0</v>
      </c>
      <c r="J365" s="127">
        <f t="shared" ref="J365:L365" si="59">SUM(J366:J367)</f>
        <v>0</v>
      </c>
      <c r="K365" s="127">
        <f t="shared" si="59"/>
        <v>0</v>
      </c>
      <c r="L365" s="127">
        <f t="shared" si="59"/>
        <v>0</v>
      </c>
      <c r="M365" s="3"/>
      <c r="N365" s="3"/>
      <c r="O365" s="3"/>
      <c r="P365" s="3"/>
    </row>
    <row r="366" spans="1:16" ht="27" customHeight="1">
      <c r="A366" s="39">
        <v>3</v>
      </c>
      <c r="B366" s="39">
        <v>3</v>
      </c>
      <c r="C366" s="42">
        <v>2</v>
      </c>
      <c r="D366" s="48">
        <v>7</v>
      </c>
      <c r="E366" s="48">
        <v>1</v>
      </c>
      <c r="F366" s="36">
        <v>1</v>
      </c>
      <c r="G366" s="339" t="s">
        <v>646</v>
      </c>
      <c r="H366" s="359">
        <v>333</v>
      </c>
      <c r="I366" s="132"/>
      <c r="J366" s="132"/>
      <c r="K366" s="132"/>
      <c r="L366" s="137"/>
      <c r="M366" s="3"/>
      <c r="N366" s="3"/>
      <c r="O366" s="3"/>
      <c r="P366" s="3"/>
    </row>
    <row r="367" spans="1:16" ht="30" customHeight="1">
      <c r="A367" s="328">
        <v>3</v>
      </c>
      <c r="B367" s="328">
        <v>3</v>
      </c>
      <c r="C367" s="262">
        <v>2</v>
      </c>
      <c r="D367" s="257">
        <v>7</v>
      </c>
      <c r="E367" s="257">
        <v>1</v>
      </c>
      <c r="F367" s="329">
        <v>2</v>
      </c>
      <c r="G367" s="339" t="s">
        <v>341</v>
      </c>
      <c r="H367" s="359">
        <v>334</v>
      </c>
      <c r="I367" s="117"/>
      <c r="J367" s="117"/>
      <c r="K367" s="117"/>
      <c r="L367" s="117"/>
      <c r="M367" s="3"/>
      <c r="N367" s="3"/>
      <c r="O367" s="3"/>
      <c r="P367" s="3"/>
    </row>
    <row r="368" spans="1:16" ht="18.75" customHeight="1">
      <c r="A368" s="98"/>
      <c r="B368" s="98"/>
      <c r="C368" s="99"/>
      <c r="D368" s="80"/>
      <c r="E368" s="100"/>
      <c r="F368" s="101"/>
      <c r="G368" s="350" t="s">
        <v>138</v>
      </c>
      <c r="H368" s="359">
        <v>335</v>
      </c>
      <c r="I368" s="140">
        <f>SUM(I34+I184)</f>
        <v>2075487</v>
      </c>
      <c r="J368" s="140">
        <f>SUM(J34+J184)</f>
        <v>2075487</v>
      </c>
      <c r="K368" s="390">
        <f>SUM(K34+K184)</f>
        <v>2067128.92</v>
      </c>
      <c r="L368" s="390">
        <f>SUM(L34+L184)</f>
        <v>2067128.92</v>
      </c>
      <c r="M368" s="3"/>
      <c r="N368" s="3"/>
      <c r="O368" s="3"/>
      <c r="P368" s="3"/>
    </row>
    <row r="369" spans="1:16" ht="18.75" customHeight="1">
      <c r="A369" s="3"/>
      <c r="B369" s="3"/>
      <c r="C369" s="3"/>
      <c r="D369" s="3"/>
      <c r="E369" s="3"/>
      <c r="F369" s="14"/>
      <c r="G369" s="96"/>
      <c r="H369" s="195"/>
      <c r="I369" s="352"/>
      <c r="J369" s="353"/>
      <c r="K369" s="353"/>
      <c r="L369" s="353"/>
      <c r="M369" s="3"/>
      <c r="N369" s="3"/>
      <c r="O369" s="3"/>
      <c r="P369" s="3"/>
    </row>
    <row r="370" spans="1:16" ht="18.75" customHeight="1">
      <c r="A370" s="3"/>
      <c r="B370" s="3"/>
      <c r="C370" s="3"/>
      <c r="D370" s="82"/>
      <c r="E370" s="82"/>
      <c r="F370" s="242"/>
      <c r="G370" s="355" t="s">
        <v>754</v>
      </c>
      <c r="H370" s="351"/>
      <c r="I370" s="354"/>
      <c r="J370" s="353"/>
      <c r="K370" s="354" t="s">
        <v>755</v>
      </c>
      <c r="L370" s="354"/>
      <c r="M370" s="3"/>
      <c r="N370" s="3"/>
      <c r="O370" s="3"/>
      <c r="P370" s="3"/>
    </row>
    <row r="371" spans="1:16" ht="18.75">
      <c r="A371" s="187"/>
      <c r="B371" s="188"/>
      <c r="C371" s="188"/>
      <c r="D371" s="239" t="s">
        <v>174</v>
      </c>
      <c r="E371" s="345"/>
      <c r="F371" s="345"/>
      <c r="G371" s="345"/>
      <c r="H371" s="345"/>
      <c r="I371" s="365" t="s">
        <v>132</v>
      </c>
      <c r="J371" s="3"/>
      <c r="K371" s="395" t="s">
        <v>133</v>
      </c>
      <c r="L371" s="395"/>
      <c r="M371" s="3"/>
      <c r="N371" s="3"/>
      <c r="O371" s="3"/>
      <c r="P371" s="3"/>
    </row>
    <row r="372" spans="1:16" ht="15.75">
      <c r="B372" s="3"/>
      <c r="C372" s="3"/>
      <c r="D372" s="3"/>
      <c r="E372" s="3"/>
      <c r="F372" s="14"/>
      <c r="G372" s="3"/>
      <c r="H372" s="3"/>
      <c r="I372" s="161"/>
      <c r="J372" s="3"/>
      <c r="K372" s="161"/>
      <c r="L372" s="161"/>
      <c r="M372" s="3"/>
      <c r="N372" s="3"/>
      <c r="O372" s="3"/>
      <c r="P372" s="3"/>
    </row>
    <row r="373" spans="1:16" ht="15.75">
      <c r="B373" s="3"/>
      <c r="C373" s="3"/>
      <c r="D373" s="82"/>
      <c r="E373" s="82"/>
      <c r="F373" s="242"/>
      <c r="G373" s="82" t="s">
        <v>756</v>
      </c>
      <c r="H373" s="3"/>
      <c r="I373" s="161"/>
      <c r="J373" s="3"/>
      <c r="K373" s="243" t="s">
        <v>757</v>
      </c>
      <c r="L373" s="243"/>
      <c r="M373" s="3"/>
      <c r="N373" s="3"/>
      <c r="O373" s="3"/>
      <c r="P373" s="3"/>
    </row>
    <row r="374" spans="1:16" ht="26.25" customHeight="1">
      <c r="A374" s="160"/>
      <c r="B374" s="371"/>
      <c r="C374" s="371"/>
      <c r="D374" s="439" t="s">
        <v>744</v>
      </c>
      <c r="E374" s="440"/>
      <c r="F374" s="440"/>
      <c r="G374" s="440"/>
      <c r="H374" s="346"/>
      <c r="I374" s="186" t="s">
        <v>132</v>
      </c>
      <c r="J374" s="371"/>
      <c r="K374" s="395" t="s">
        <v>133</v>
      </c>
      <c r="L374" s="395"/>
      <c r="M374" s="3"/>
      <c r="N374" s="3"/>
      <c r="O374" s="3"/>
      <c r="P374" s="3"/>
    </row>
    <row r="375" spans="1:16">
      <c r="B375" s="3"/>
      <c r="C375" s="3"/>
      <c r="D375" s="3"/>
      <c r="E375" s="3"/>
      <c r="F375" s="14"/>
      <c r="G375" s="3"/>
      <c r="H375" s="3"/>
      <c r="I375" s="3"/>
      <c r="J375" s="3"/>
      <c r="K375" s="3"/>
      <c r="L375" s="3"/>
      <c r="M375" s="3"/>
      <c r="N375" s="3"/>
      <c r="O375" s="3"/>
      <c r="P375" s="3"/>
    </row>
    <row r="376" spans="1:16">
      <c r="A376" s="3"/>
      <c r="B376" s="3"/>
      <c r="C376" s="3"/>
      <c r="D376" s="3"/>
      <c r="E376" s="3"/>
      <c r="F376" s="14"/>
      <c r="G376" s="3"/>
      <c r="H376" s="3" t="s">
        <v>164</v>
      </c>
      <c r="I376" s="3"/>
      <c r="J376" s="3"/>
      <c r="K376" s="3"/>
      <c r="L376" s="3"/>
      <c r="M376" s="3"/>
      <c r="N376" s="3"/>
      <c r="O376" s="3"/>
      <c r="P376" s="3"/>
    </row>
    <row r="377" spans="1:16">
      <c r="P377" s="3"/>
    </row>
    <row r="378" spans="1:16">
      <c r="P378" s="3"/>
    </row>
    <row r="379" spans="1:16">
      <c r="P379" s="3"/>
    </row>
    <row r="380" spans="1:16">
      <c r="G380" s="160"/>
      <c r="P380" s="3"/>
    </row>
    <row r="381" spans="1:16">
      <c r="P381" s="3"/>
    </row>
    <row r="382" spans="1:16">
      <c r="P382" s="3"/>
    </row>
    <row r="383" spans="1:16">
      <c r="P383" s="3"/>
    </row>
    <row r="384" spans="1:16">
      <c r="P384" s="3"/>
    </row>
    <row r="385" spans="16:16">
      <c r="P385" s="3"/>
    </row>
    <row r="386" spans="16:16">
      <c r="P386" s="3"/>
    </row>
    <row r="387" spans="16:16">
      <c r="P387" s="3"/>
    </row>
    <row r="388" spans="16:16">
      <c r="P388" s="3"/>
    </row>
    <row r="389" spans="16:16">
      <c r="P389" s="3"/>
    </row>
    <row r="390" spans="16:16">
      <c r="P390" s="3"/>
    </row>
    <row r="391" spans="16:16">
      <c r="P391" s="3"/>
    </row>
    <row r="392" spans="16:16">
      <c r="P392" s="3"/>
    </row>
    <row r="393" spans="16:16">
      <c r="P393" s="3"/>
    </row>
    <row r="394" spans="16:16">
      <c r="P394" s="3"/>
    </row>
    <row r="395" spans="16:16">
      <c r="P395" s="3"/>
    </row>
    <row r="396" spans="16:16">
      <c r="P396" s="3"/>
    </row>
    <row r="397" spans="16:16">
      <c r="P397" s="3"/>
    </row>
    <row r="398" spans="16:16">
      <c r="P398" s="3"/>
    </row>
    <row r="399" spans="16:16">
      <c r="P399" s="3"/>
    </row>
    <row r="400" spans="16:16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  <row r="520" spans="16:16">
      <c r="P520" s="3"/>
    </row>
    <row r="521" spans="16:16">
      <c r="P521" s="3"/>
    </row>
    <row r="522" spans="16:16">
      <c r="P522" s="3"/>
    </row>
    <row r="523" spans="16:16">
      <c r="P523" s="3"/>
    </row>
    <row r="524" spans="16:16">
      <c r="P524" s="3"/>
    </row>
    <row r="525" spans="16:16">
      <c r="P525" s="3"/>
    </row>
    <row r="526" spans="16:16">
      <c r="P526" s="3"/>
    </row>
    <row r="527" spans="16:16">
      <c r="P527" s="3"/>
    </row>
    <row r="528" spans="16:16">
      <c r="P528" s="3"/>
    </row>
    <row r="529" spans="16:16">
      <c r="P529" s="3"/>
    </row>
    <row r="530" spans="16:16">
      <c r="P530" s="3"/>
    </row>
    <row r="531" spans="16:16">
      <c r="P531" s="3"/>
    </row>
    <row r="532" spans="16:16">
      <c r="P532" s="3"/>
    </row>
    <row r="533" spans="16:16">
      <c r="P533" s="3"/>
    </row>
    <row r="534" spans="16:16">
      <c r="P534" s="3"/>
    </row>
    <row r="535" spans="16:16">
      <c r="P535" s="3"/>
    </row>
    <row r="536" spans="16:16">
      <c r="P536" s="3"/>
    </row>
    <row r="537" spans="16:16">
      <c r="P537" s="3"/>
    </row>
    <row r="538" spans="16:16">
      <c r="P538" s="3"/>
    </row>
    <row r="539" spans="16:16">
      <c r="P539" s="3"/>
    </row>
    <row r="540" spans="16:16">
      <c r="P540" s="3"/>
    </row>
    <row r="541" spans="16:16">
      <c r="P541" s="3"/>
    </row>
    <row r="542" spans="16:16">
      <c r="P542" s="3"/>
    </row>
    <row r="543" spans="16:16">
      <c r="P543" s="3"/>
    </row>
    <row r="544" spans="16:16">
      <c r="P544" s="3"/>
    </row>
    <row r="545" spans="16:16">
      <c r="P545" s="3"/>
    </row>
    <row r="546" spans="16:16">
      <c r="P546" s="3"/>
    </row>
    <row r="547" spans="16:16">
      <c r="P547" s="3"/>
    </row>
    <row r="548" spans="16:16">
      <c r="P548" s="3"/>
    </row>
    <row r="549" spans="16:16">
      <c r="P549" s="3"/>
    </row>
    <row r="550" spans="16:16">
      <c r="P550" s="3"/>
    </row>
    <row r="551" spans="16:16">
      <c r="P551" s="3"/>
    </row>
    <row r="552" spans="16:16">
      <c r="P552" s="3"/>
    </row>
    <row r="553" spans="16:16">
      <c r="P553" s="3"/>
    </row>
    <row r="554" spans="16:16">
      <c r="P554" s="3"/>
    </row>
    <row r="555" spans="16:16">
      <c r="P555" s="3"/>
    </row>
    <row r="556" spans="16:16">
      <c r="P556" s="3"/>
    </row>
    <row r="557" spans="16:16">
      <c r="P557" s="3"/>
    </row>
    <row r="558" spans="16:16">
      <c r="P558" s="3"/>
    </row>
    <row r="559" spans="16:16">
      <c r="P559" s="3"/>
    </row>
    <row r="560" spans="16:16">
      <c r="P560" s="3"/>
    </row>
    <row r="561" spans="16:16">
      <c r="P561" s="3"/>
    </row>
    <row r="562" spans="16:16">
      <c r="P562" s="3"/>
    </row>
    <row r="563" spans="16:16">
      <c r="P563" s="3"/>
    </row>
    <row r="564" spans="16:16">
      <c r="P564" s="3"/>
    </row>
    <row r="565" spans="16:16">
      <c r="P565" s="3"/>
    </row>
    <row r="566" spans="16:16">
      <c r="P566" s="3"/>
    </row>
    <row r="567" spans="16:16">
      <c r="P567" s="3"/>
    </row>
    <row r="568" spans="16:16">
      <c r="P568" s="3"/>
    </row>
    <row r="569" spans="16:16">
      <c r="P569" s="3"/>
    </row>
    <row r="570" spans="16:16">
      <c r="P570" s="3"/>
    </row>
    <row r="571" spans="16:16">
      <c r="P571" s="3"/>
    </row>
    <row r="572" spans="16:16">
      <c r="P572" s="3"/>
    </row>
    <row r="573" spans="16:16">
      <c r="P573" s="3"/>
    </row>
    <row r="574" spans="16:16">
      <c r="P574" s="3"/>
    </row>
    <row r="575" spans="16:16">
      <c r="P575" s="3"/>
    </row>
    <row r="576" spans="16:16">
      <c r="P576" s="3"/>
    </row>
    <row r="577" spans="16:16">
      <c r="P577" s="3"/>
    </row>
    <row r="578" spans="16:16">
      <c r="P578" s="3"/>
    </row>
    <row r="579" spans="16:16">
      <c r="P579" s="3"/>
    </row>
    <row r="580" spans="16:16">
      <c r="P580" s="3"/>
    </row>
    <row r="581" spans="16:16">
      <c r="P581" s="3"/>
    </row>
    <row r="582" spans="16:16">
      <c r="P582" s="3"/>
    </row>
    <row r="583" spans="16:16">
      <c r="P583" s="3"/>
    </row>
    <row r="584" spans="16:16">
      <c r="P584" s="3"/>
    </row>
    <row r="585" spans="16:16">
      <c r="P585" s="3"/>
    </row>
    <row r="586" spans="16:16">
      <c r="P586" s="3"/>
    </row>
    <row r="587" spans="16:16">
      <c r="P587" s="3"/>
    </row>
    <row r="588" spans="16:16">
      <c r="P588" s="3"/>
    </row>
    <row r="589" spans="16:16">
      <c r="P589" s="3"/>
    </row>
    <row r="590" spans="16:16">
      <c r="P590" s="3"/>
    </row>
    <row r="591" spans="16:16">
      <c r="P591" s="3"/>
    </row>
    <row r="592" spans="16:16">
      <c r="P592" s="3"/>
    </row>
    <row r="593" spans="16:16">
      <c r="P593" s="3"/>
    </row>
    <row r="594" spans="16:16">
      <c r="P594" s="3"/>
    </row>
    <row r="595" spans="16:16">
      <c r="P595" s="3"/>
    </row>
    <row r="596" spans="16:16">
      <c r="P596" s="3"/>
    </row>
    <row r="597" spans="16:16">
      <c r="P597" s="3"/>
    </row>
    <row r="598" spans="16:16">
      <c r="P598" s="3"/>
    </row>
    <row r="599" spans="16:16">
      <c r="P599" s="3"/>
    </row>
    <row r="600" spans="16:16">
      <c r="P600" s="3"/>
    </row>
    <row r="601" spans="16:16">
      <c r="P601" s="3"/>
    </row>
    <row r="602" spans="16:16">
      <c r="P602" s="3"/>
    </row>
    <row r="603" spans="16:16">
      <c r="P603" s="3"/>
    </row>
    <row r="604" spans="16:16">
      <c r="P604" s="3"/>
    </row>
    <row r="605" spans="16:16">
      <c r="P605" s="3"/>
    </row>
    <row r="606" spans="16:16">
      <c r="P606" s="3"/>
    </row>
    <row r="607" spans="16:16">
      <c r="P607" s="3"/>
    </row>
    <row r="608" spans="16:16">
      <c r="P608" s="3"/>
    </row>
    <row r="609" spans="16:16">
      <c r="P609" s="3"/>
    </row>
    <row r="610" spans="16:16">
      <c r="P610" s="3"/>
    </row>
    <row r="611" spans="16:16">
      <c r="P611" s="3"/>
    </row>
    <row r="612" spans="16:16">
      <c r="P612" s="3"/>
    </row>
    <row r="613" spans="16:16">
      <c r="P613" s="3"/>
    </row>
    <row r="614" spans="16:16">
      <c r="P614" s="3"/>
    </row>
    <row r="615" spans="16:16">
      <c r="P615" s="3"/>
    </row>
    <row r="616" spans="16:16">
      <c r="P616" s="3"/>
    </row>
    <row r="617" spans="16:16">
      <c r="P617" s="3"/>
    </row>
    <row r="618" spans="16:16">
      <c r="P618" s="3"/>
    </row>
    <row r="619" spans="16:16">
      <c r="P619" s="3"/>
    </row>
    <row r="620" spans="16:16">
      <c r="P620" s="3"/>
    </row>
    <row r="621" spans="16:16">
      <c r="P621" s="3"/>
    </row>
    <row r="622" spans="16:16">
      <c r="P622" s="3"/>
    </row>
    <row r="623" spans="16:16">
      <c r="P623" s="3"/>
    </row>
    <row r="624" spans="16:16">
      <c r="P624" s="3"/>
    </row>
    <row r="625" spans="16:16">
      <c r="P625" s="3"/>
    </row>
    <row r="626" spans="16:16">
      <c r="P626" s="3"/>
    </row>
    <row r="627" spans="16:16">
      <c r="P627" s="3"/>
    </row>
    <row r="628" spans="16:16">
      <c r="P628" s="3"/>
    </row>
    <row r="629" spans="16:16">
      <c r="P629" s="3"/>
    </row>
    <row r="630" spans="16:16">
      <c r="P630" s="3"/>
    </row>
    <row r="631" spans="16:16">
      <c r="P631" s="3"/>
    </row>
    <row r="632" spans="16:16">
      <c r="P632" s="3"/>
    </row>
    <row r="633" spans="16:16">
      <c r="P633" s="3"/>
    </row>
    <row r="634" spans="16:16">
      <c r="P634" s="3"/>
    </row>
    <row r="635" spans="16:16">
      <c r="P635" s="3"/>
    </row>
    <row r="636" spans="16:16">
      <c r="P636" s="3"/>
    </row>
    <row r="637" spans="16:16">
      <c r="P637" s="3"/>
    </row>
    <row r="638" spans="16:16">
      <c r="P638" s="3"/>
    </row>
    <row r="639" spans="16:16">
      <c r="P639" s="3"/>
    </row>
    <row r="640" spans="16:16">
      <c r="P640" s="3"/>
    </row>
    <row r="641" spans="16:16">
      <c r="P641" s="3"/>
    </row>
    <row r="642" spans="16:16">
      <c r="P642" s="3"/>
    </row>
    <row r="643" spans="16:16">
      <c r="P643" s="3"/>
    </row>
    <row r="644" spans="16:16">
      <c r="P644" s="3"/>
    </row>
    <row r="645" spans="16:16">
      <c r="P645" s="3"/>
    </row>
    <row r="646" spans="16:16">
      <c r="P646" s="3"/>
    </row>
    <row r="647" spans="16:16">
      <c r="P647" s="3"/>
    </row>
    <row r="648" spans="16:16">
      <c r="P648" s="3"/>
    </row>
    <row r="649" spans="16:16">
      <c r="P649" s="3"/>
    </row>
    <row r="650" spans="16:16">
      <c r="P650" s="3"/>
    </row>
    <row r="651" spans="16:16">
      <c r="P651" s="3"/>
    </row>
    <row r="652" spans="16:16">
      <c r="P652" s="3"/>
    </row>
    <row r="653" spans="16:16">
      <c r="P653" s="3"/>
    </row>
    <row r="654" spans="16:16">
      <c r="P654" s="3"/>
    </row>
    <row r="655" spans="16:16">
      <c r="P655" s="3"/>
    </row>
    <row r="656" spans="16:16">
      <c r="P656" s="3"/>
    </row>
    <row r="657" spans="16:16">
      <c r="P657" s="3"/>
    </row>
    <row r="658" spans="16:16">
      <c r="P658" s="3"/>
    </row>
    <row r="659" spans="16:16">
      <c r="P659" s="3"/>
    </row>
    <row r="660" spans="16:16">
      <c r="P660" s="3"/>
    </row>
    <row r="661" spans="16:16">
      <c r="P661" s="3"/>
    </row>
    <row r="662" spans="16:16">
      <c r="P662" s="3"/>
    </row>
    <row r="663" spans="16:16">
      <c r="P663" s="3"/>
    </row>
    <row r="664" spans="16:16">
      <c r="P664" s="3"/>
    </row>
    <row r="665" spans="16:16">
      <c r="P665" s="3"/>
    </row>
    <row r="666" spans="16:16">
      <c r="P666" s="3"/>
    </row>
    <row r="667" spans="16:16">
      <c r="P667" s="3"/>
    </row>
    <row r="668" spans="16:16">
      <c r="P668" s="3"/>
    </row>
    <row r="669" spans="16:16">
      <c r="P669" s="3"/>
    </row>
    <row r="670" spans="16:16">
      <c r="P670" s="3"/>
    </row>
    <row r="671" spans="16:16">
      <c r="P671" s="3"/>
    </row>
    <row r="672" spans="16:16">
      <c r="P672" s="3"/>
    </row>
    <row r="673" spans="16:16">
      <c r="P673" s="3"/>
    </row>
    <row r="674" spans="16:16">
      <c r="P674" s="3"/>
    </row>
    <row r="675" spans="16:16">
      <c r="P675" s="3"/>
    </row>
    <row r="676" spans="16:16">
      <c r="P676" s="3"/>
    </row>
    <row r="677" spans="16:16">
      <c r="P677" s="3"/>
    </row>
    <row r="678" spans="16:16">
      <c r="P678" s="3"/>
    </row>
    <row r="679" spans="16:16">
      <c r="P679" s="3"/>
    </row>
    <row r="680" spans="16:16">
      <c r="P680" s="3"/>
    </row>
    <row r="681" spans="16:16">
      <c r="P681" s="3"/>
    </row>
    <row r="682" spans="16:16">
      <c r="P682" s="3"/>
    </row>
    <row r="683" spans="16:16">
      <c r="P683" s="3"/>
    </row>
    <row r="684" spans="16:16">
      <c r="P684" s="3"/>
    </row>
    <row r="685" spans="16:16">
      <c r="P685" s="3"/>
    </row>
    <row r="686" spans="16:16">
      <c r="P686" s="3"/>
    </row>
    <row r="687" spans="16:16">
      <c r="P687" s="3"/>
    </row>
    <row r="688" spans="16:16">
      <c r="P688" s="3"/>
    </row>
    <row r="689" spans="16:16">
      <c r="P689" s="3"/>
    </row>
    <row r="690" spans="16:16">
      <c r="P690" s="3"/>
    </row>
    <row r="691" spans="16:16">
      <c r="P691" s="3"/>
    </row>
    <row r="692" spans="16:16">
      <c r="P692" s="3"/>
    </row>
    <row r="693" spans="16:16">
      <c r="P693" s="3"/>
    </row>
    <row r="694" spans="16:16">
      <c r="P694" s="3"/>
    </row>
    <row r="695" spans="16:16">
      <c r="P695" s="3"/>
    </row>
    <row r="696" spans="16:16">
      <c r="P696" s="3"/>
    </row>
    <row r="697" spans="16:16">
      <c r="P697" s="3"/>
    </row>
    <row r="698" spans="16:16">
      <c r="P698" s="3"/>
    </row>
    <row r="699" spans="16:16">
      <c r="P699" s="3"/>
    </row>
    <row r="700" spans="16:16">
      <c r="P700" s="3"/>
    </row>
    <row r="701" spans="16:16">
      <c r="P701" s="3"/>
    </row>
    <row r="702" spans="16:16">
      <c r="P702" s="3"/>
    </row>
    <row r="703" spans="16:16">
      <c r="P703" s="3"/>
    </row>
    <row r="704" spans="16:16">
      <c r="P704" s="3"/>
    </row>
    <row r="705" spans="16:16">
      <c r="P705" s="3"/>
    </row>
    <row r="706" spans="16:16">
      <c r="P706" s="3"/>
    </row>
    <row r="707" spans="16:16">
      <c r="P707" s="3"/>
    </row>
    <row r="708" spans="16:16">
      <c r="P708" s="3"/>
    </row>
    <row r="709" spans="16:16">
      <c r="P709" s="3"/>
    </row>
    <row r="710" spans="16:16">
      <c r="P710" s="3"/>
    </row>
    <row r="711" spans="16:16">
      <c r="P711" s="3"/>
    </row>
    <row r="712" spans="16:16">
      <c r="P712" s="3"/>
    </row>
    <row r="713" spans="16:16">
      <c r="P713" s="3"/>
    </row>
    <row r="714" spans="16:16">
      <c r="P714" s="3"/>
    </row>
    <row r="715" spans="16:16">
      <c r="P715" s="3"/>
    </row>
    <row r="716" spans="16:16">
      <c r="P716" s="3"/>
    </row>
    <row r="717" spans="16:16">
      <c r="P717" s="3"/>
    </row>
    <row r="718" spans="16:16">
      <c r="P718" s="3"/>
    </row>
    <row r="719" spans="16:16">
      <c r="P719" s="3"/>
    </row>
    <row r="720" spans="16:16">
      <c r="P720" s="3"/>
    </row>
    <row r="721" spans="16:16">
      <c r="P721" s="3"/>
    </row>
    <row r="722" spans="16:16">
      <c r="P722" s="3"/>
    </row>
    <row r="723" spans="16:16">
      <c r="P723" s="3"/>
    </row>
    <row r="724" spans="16:16">
      <c r="P724" s="3"/>
    </row>
    <row r="725" spans="16:16">
      <c r="P725" s="3"/>
    </row>
    <row r="726" spans="16:16">
      <c r="P726" s="3"/>
    </row>
    <row r="727" spans="16:16">
      <c r="P727" s="3"/>
    </row>
    <row r="728" spans="16:16">
      <c r="P728" s="3"/>
    </row>
    <row r="729" spans="16:16">
      <c r="P729" s="3"/>
    </row>
    <row r="730" spans="16:16">
      <c r="P730" s="3"/>
    </row>
    <row r="731" spans="16:16">
      <c r="P731" s="3"/>
    </row>
    <row r="732" spans="16:16">
      <c r="P732" s="3"/>
    </row>
    <row r="733" spans="16:16">
      <c r="P733" s="3"/>
    </row>
    <row r="734" spans="16:16">
      <c r="P734" s="3"/>
    </row>
    <row r="735" spans="16:16">
      <c r="P735" s="3"/>
    </row>
    <row r="736" spans="16:16">
      <c r="P736" s="3"/>
    </row>
    <row r="737" spans="16:16">
      <c r="P737" s="3"/>
    </row>
    <row r="738" spans="16:16">
      <c r="P738" s="3"/>
    </row>
    <row r="739" spans="16:16">
      <c r="P739" s="3"/>
    </row>
    <row r="740" spans="16:16">
      <c r="P740" s="3"/>
    </row>
    <row r="741" spans="16:16">
      <c r="P741" s="3"/>
    </row>
    <row r="742" spans="16:16">
      <c r="P742" s="3"/>
    </row>
    <row r="743" spans="16:16">
      <c r="P743" s="3"/>
    </row>
    <row r="744" spans="16:16">
      <c r="P744" s="3"/>
    </row>
    <row r="745" spans="16:16">
      <c r="P745" s="3"/>
    </row>
    <row r="746" spans="16:16">
      <c r="P746" s="3"/>
    </row>
    <row r="747" spans="16:16">
      <c r="P747" s="3"/>
    </row>
    <row r="748" spans="16:16">
      <c r="P748" s="3"/>
    </row>
    <row r="749" spans="16:16">
      <c r="P749" s="3"/>
    </row>
    <row r="750" spans="16:16">
      <c r="P750" s="3"/>
    </row>
    <row r="751" spans="16:16">
      <c r="P751" s="3"/>
    </row>
    <row r="752" spans="16:16">
      <c r="P752" s="3"/>
    </row>
    <row r="753" spans="16:16">
      <c r="P753" s="3"/>
    </row>
    <row r="754" spans="16:16">
      <c r="P754" s="3"/>
    </row>
    <row r="755" spans="16:16">
      <c r="P755" s="3"/>
    </row>
    <row r="756" spans="16:16">
      <c r="P756" s="3"/>
    </row>
    <row r="757" spans="16:16">
      <c r="P757" s="3"/>
    </row>
    <row r="758" spans="16:16">
      <c r="P758" s="3"/>
    </row>
    <row r="759" spans="16:16">
      <c r="P759" s="3"/>
    </row>
    <row r="760" spans="16:16">
      <c r="P760" s="3"/>
    </row>
    <row r="761" spans="16:16">
      <c r="P761" s="3"/>
    </row>
    <row r="762" spans="16:16">
      <c r="P762" s="3"/>
    </row>
    <row r="763" spans="16:16">
      <c r="P763" s="3"/>
    </row>
    <row r="764" spans="16:16">
      <c r="P764" s="3"/>
    </row>
    <row r="765" spans="16:16">
      <c r="P765" s="3"/>
    </row>
    <row r="766" spans="16:16">
      <c r="P766" s="3"/>
    </row>
    <row r="767" spans="16:16">
      <c r="P767" s="3"/>
    </row>
    <row r="768" spans="16:16">
      <c r="P768" s="3"/>
    </row>
    <row r="769" spans="16:16">
      <c r="P769" s="3"/>
    </row>
    <row r="770" spans="16:16">
      <c r="P770" s="3"/>
    </row>
    <row r="771" spans="16:16">
      <c r="P771" s="3"/>
    </row>
    <row r="772" spans="16:16">
      <c r="P772" s="3"/>
    </row>
    <row r="773" spans="16:16">
      <c r="P773" s="3"/>
    </row>
    <row r="774" spans="16:16">
      <c r="P774" s="3"/>
    </row>
    <row r="775" spans="16:16">
      <c r="P775" s="3"/>
    </row>
    <row r="776" spans="16:16">
      <c r="P776" s="3"/>
    </row>
    <row r="777" spans="16:16">
      <c r="P777" s="3"/>
    </row>
    <row r="778" spans="16:16">
      <c r="P778" s="3"/>
    </row>
    <row r="779" spans="16:16">
      <c r="P779" s="3"/>
    </row>
    <row r="780" spans="16:16">
      <c r="P780" s="3"/>
    </row>
    <row r="781" spans="16:16">
      <c r="P781" s="3"/>
    </row>
    <row r="782" spans="16:16">
      <c r="P782" s="3"/>
    </row>
    <row r="783" spans="16:16">
      <c r="P783" s="3"/>
    </row>
    <row r="784" spans="16:16">
      <c r="P784" s="3"/>
    </row>
    <row r="785" spans="16:16">
      <c r="P785" s="3"/>
    </row>
    <row r="786" spans="16:16">
      <c r="P786" s="3"/>
    </row>
    <row r="787" spans="16:16">
      <c r="P787" s="3"/>
    </row>
    <row r="788" spans="16:16">
      <c r="P788" s="3"/>
    </row>
    <row r="789" spans="16:16">
      <c r="P789" s="3"/>
    </row>
    <row r="790" spans="16:16">
      <c r="P790" s="3"/>
    </row>
    <row r="791" spans="16:16">
      <c r="P791" s="3"/>
    </row>
    <row r="792" spans="16:16">
      <c r="P792" s="3"/>
    </row>
    <row r="793" spans="16:16">
      <c r="P793" s="3"/>
    </row>
    <row r="794" spans="16:16">
      <c r="P794" s="3"/>
    </row>
    <row r="795" spans="16:16">
      <c r="P795" s="3"/>
    </row>
    <row r="796" spans="16:16">
      <c r="P796" s="3"/>
    </row>
    <row r="797" spans="16:16">
      <c r="P797" s="3"/>
    </row>
    <row r="798" spans="16:16">
      <c r="P798" s="3"/>
    </row>
    <row r="799" spans="16:16">
      <c r="P799" s="3"/>
    </row>
    <row r="800" spans="16:16">
      <c r="P800" s="3"/>
    </row>
    <row r="801" spans="16:16">
      <c r="P801" s="3"/>
    </row>
    <row r="802" spans="16:16">
      <c r="P802" s="3"/>
    </row>
    <row r="803" spans="16:16">
      <c r="P803" s="3"/>
    </row>
    <row r="804" spans="16:16">
      <c r="P804" s="3"/>
    </row>
    <row r="805" spans="16:16">
      <c r="P805" s="3"/>
    </row>
    <row r="806" spans="16:16">
      <c r="P806" s="3"/>
    </row>
    <row r="807" spans="16:16">
      <c r="P807" s="3"/>
    </row>
    <row r="808" spans="16:16">
      <c r="P808" s="3"/>
    </row>
    <row r="809" spans="16:16">
      <c r="P809" s="3"/>
    </row>
    <row r="810" spans="16:16">
      <c r="P810" s="3"/>
    </row>
    <row r="811" spans="16:16">
      <c r="P811" s="3"/>
    </row>
    <row r="812" spans="16:16">
      <c r="P812" s="3"/>
    </row>
    <row r="813" spans="16:16">
      <c r="P813" s="3"/>
    </row>
    <row r="814" spans="16:16">
      <c r="P814" s="3"/>
    </row>
    <row r="815" spans="16:16">
      <c r="P815" s="3"/>
    </row>
    <row r="816" spans="16:16">
      <c r="P816" s="3"/>
    </row>
    <row r="817" spans="16:16">
      <c r="P817" s="3"/>
    </row>
    <row r="818" spans="16:16">
      <c r="P818" s="3"/>
    </row>
    <row r="819" spans="16:16">
      <c r="P819" s="3"/>
    </row>
    <row r="820" spans="16:16">
      <c r="P820" s="3"/>
    </row>
    <row r="821" spans="16:16">
      <c r="P821" s="3"/>
    </row>
    <row r="822" spans="16:16">
      <c r="P822" s="3"/>
    </row>
    <row r="823" spans="16:16">
      <c r="P823" s="3"/>
    </row>
    <row r="824" spans="16:16">
      <c r="P824" s="3"/>
    </row>
    <row r="825" spans="16:16">
      <c r="P825" s="3"/>
    </row>
    <row r="826" spans="16:16">
      <c r="P826" s="3"/>
    </row>
    <row r="827" spans="16:16">
      <c r="P827" s="3"/>
    </row>
    <row r="828" spans="16:16">
      <c r="P828" s="3"/>
    </row>
    <row r="829" spans="16:16">
      <c r="P829" s="3"/>
    </row>
    <row r="830" spans="16:16">
      <c r="P830" s="3"/>
    </row>
    <row r="831" spans="16:16">
      <c r="P831" s="3"/>
    </row>
    <row r="832" spans="16:16">
      <c r="P832" s="3"/>
    </row>
    <row r="833" spans="16:16">
      <c r="P833" s="3"/>
    </row>
    <row r="834" spans="16:16">
      <c r="P834" s="3"/>
    </row>
    <row r="835" spans="16:16">
      <c r="P835" s="3"/>
    </row>
    <row r="836" spans="16:16">
      <c r="P836" s="3"/>
    </row>
    <row r="837" spans="16:16">
      <c r="P837" s="3"/>
    </row>
    <row r="838" spans="16:16">
      <c r="P838" s="3"/>
    </row>
    <row r="839" spans="16:16">
      <c r="P839" s="3"/>
    </row>
    <row r="840" spans="16:16">
      <c r="P840" s="3"/>
    </row>
    <row r="841" spans="16:16">
      <c r="P841" s="3"/>
    </row>
    <row r="842" spans="16:16">
      <c r="P842" s="3"/>
    </row>
    <row r="843" spans="16:16">
      <c r="P843" s="3"/>
    </row>
    <row r="844" spans="16:16">
      <c r="P844" s="3"/>
    </row>
    <row r="845" spans="16:16">
      <c r="P845" s="3"/>
    </row>
    <row r="846" spans="16:16">
      <c r="P846" s="3"/>
    </row>
    <row r="847" spans="16:16">
      <c r="P847" s="3"/>
    </row>
    <row r="848" spans="16:16">
      <c r="P848" s="3"/>
    </row>
    <row r="849" spans="16:16">
      <c r="P849" s="3"/>
    </row>
    <row r="850" spans="16:16">
      <c r="P850" s="3"/>
    </row>
    <row r="851" spans="16:16">
      <c r="P851" s="3"/>
    </row>
  </sheetData>
  <protectedRanges>
    <protectedRange sqref="A27:I28" name="Range72"/>
    <protectedRange sqref="J176:L177 J183:L183 I182:I183 I181:L181" name="Range71"/>
    <protectedRange sqref="A13:L13" name="Range69"/>
    <protectedRange sqref="K27:L28" name="Range67"/>
    <protectedRange sqref="L25" name="Range65"/>
    <protectedRange sqref="I360:L360" name="Range59"/>
    <protectedRange sqref="I331:L331 L256 L197 L203 I324:L324 L192 I266:L266 L263 L194 I352:L352 L222 L215 L219 L225 L227 I366:L366" name="Range53"/>
    <protectedRange sqref="J325:L325" name="Range51"/>
    <protectedRange sqref="I197:K198 I192:K194 I325 I189:L189 J178:L178 I212:K215 I353:L353 I219:K219 I203:K204 I316:L317 I356:L357 I348:L349 I328 I176:I177 J176:L176 I208:L208 L193 L198 L204 L212:L214 L223:L224 I251:L252 I256:K256 I255:L255 I321:L321 I335:L335 I181:L182 I199:L200 I283:L284 I287:L288 I295:L295 I298:L298 I259:L260 J167:L167 J157:L157 J134:L134 J92:L92 J60:L60 J57:L57 I108:L108 I291:L292 L226 I340:L340 I342:L345 I367:L367 I231:L237 I301:L302 I205:L205 I269:L270 I242:L248 I274:L280 I307:L313 I222:K227 J138:L138" name="Range37"/>
    <protectedRange sqref="I178 A179:F179" name="Range23"/>
    <protectedRange sqref="I167" name="Range21"/>
    <protectedRange sqref="I156:L156 I157" name="Range19"/>
    <protectedRange sqref="I143:L144" name="Socialines ismokos 2.7"/>
    <protectedRange sqref="I130:L130" name="Imokos 2.6.4"/>
    <protectedRange sqref="I122:L122" name="Imokos i ES 2.6.1.1"/>
    <protectedRange sqref="I107:L107" name="dOTACIJOS 2.5.3"/>
    <protectedRange sqref="I97:L98" name="Dotacijos"/>
    <protectedRange sqref="I74:L76 I82:L83" name="Turto islaidos 2.3.1.2"/>
    <protectedRange sqref="I55:I56" name="Range3"/>
    <protectedRange sqref="I39 I41" name="Islaidos 2.1"/>
    <protectedRange sqref="I45:L45 J39:L39 I50:I54 J41:L41" name="Islaidos 2.2"/>
    <protectedRange sqref="I69:L71" name="Turto islaidos 2.3"/>
    <protectedRange sqref="I79:L81 I84:L85" name="Turto islaidos 2.3.1.3"/>
    <protectedRange sqref="I90:L91 I92 I109:L112" name="Subsidijos 2.4"/>
    <protectedRange sqref="I102:L103" name="Dotacijos 2.5.2.1"/>
    <protectedRange sqref="I117:L118" name="iMOKOS I es 2.6"/>
    <protectedRange sqref="I126:L126" name="Imokos i ES 2.6.3.1"/>
    <protectedRange sqref="I134 I138" name="Imokos 2.6.5.1"/>
    <protectedRange sqref="I148:L152" name="Range18"/>
    <protectedRange sqref="I162:L164" name="Range20"/>
    <protectedRange sqref="I172:L172" name="Range22"/>
    <protectedRange sqref="I263:K263" name="Range38"/>
    <protectedRange sqref="I320:L320" name="Range50"/>
    <protectedRange sqref="J328:L328" name="Range52"/>
    <protectedRange sqref="I334:L334 I339:L339 I341:L341" name="Range54"/>
    <protectedRange sqref="I363:L363" name="Range60"/>
    <protectedRange sqref="B7:F9 J7:L9" name="Range62"/>
    <protectedRange sqref="L24" name="Range64"/>
    <protectedRange sqref="L26" name="Range66"/>
    <protectedRange sqref="I29:L29" name="Range68"/>
    <protectedRange sqref="I58:L59 I57 J50:L56 I60 I61:L64" name="Range57"/>
    <protectedRange sqref="H30 A23:F26 G23:G24 G26 H23:J26" name="Range73"/>
    <protectedRange sqref="I235:L237 I242:L242 I244:L245 I247:L248" name="Range55"/>
  </protectedRanges>
  <customSheetViews>
    <customSheetView guid="{0C4DEBB3-5DC0-4A0B-A8A2-CC84AB3817AE}" scale="124" showPageBreaks="1" zeroValues="0" fitToPage="1" hiddenColumns="1">
      <selection activeCell="G18" sqref="G18:K18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"/>
      <headerFooter alignWithMargins="0">
        <oddHeader>&amp;C&amp;P</oddHeader>
      </headerFooter>
    </customSheetView>
    <customSheetView guid="{0F6C7AC1-7ABB-40A6-B210-0DE58FC3C6C5}" scale="124" showPageBreaks="1" zeroValues="0" fitToPage="1" hiddenColumns="1">
      <selection activeCell="K17" sqref="K17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2"/>
      <headerFooter alignWithMargins="0">
        <oddHeader>&amp;C&amp;P</oddHeader>
      </headerFooter>
    </customSheetView>
    <customSheetView guid="{A64B7B98-B658-4E89-BA3D-F49D1265D61E}" scale="124" zeroValues="0" fitToPage="1" hiddenColumns="1" topLeftCell="D1">
      <selection activeCell="J5" sqref="J5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3"/>
      <headerFooter alignWithMargins="0">
        <oddHeader>&amp;C&amp;P</oddHeader>
      </headerFooter>
    </customSheetView>
    <customSheetView guid="{758123A7-07DC-4CFE-A1C3-A6CC304C1338}" showPageBreaks="1" zeroValues="0" fitToPage="1" hiddenColumns="1">
      <selection activeCell="J5" sqref="J5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4"/>
      <headerFooter alignWithMargins="0">
        <oddHeader>&amp;C&amp;P</oddHeader>
      </headerFooter>
    </customSheetView>
    <customSheetView guid="{75BFD04C-8D34-49C9-A422-0335B0ABD698}" showPageBreaks="1" zeroValues="0" fitToPage="1" hiddenColumns="1">
      <selection activeCell="R39" sqref="R3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5"/>
      <headerFooter alignWithMargins="0">
        <oddHeader>&amp;C&amp;P</oddHeader>
      </headerFooter>
    </customSheetView>
    <customSheetView guid="{4837D77B-C401-4018-A777-ED8FA242E629}" zeroValues="0" fitToPage="1" hiddenColumns="1">
      <selection activeCell="J370" sqref="J37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6"/>
      <headerFooter alignWithMargins="0">
        <oddHeader>&amp;C&amp;P</oddHeader>
      </headerFooter>
    </customSheetView>
    <customSheetView guid="{47D04100-FABF-4D8C-9C0A-1DEC9335BC02}" zeroValues="0" fitToPage="1" hiddenColumns="1" topLeftCell="A348">
      <selection activeCell="D366" sqref="D366:G366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7"/>
      <headerFooter alignWithMargins="0">
        <oddHeader>&amp;C&amp;P</oddHeader>
      </headerFooter>
    </customSheetView>
    <customSheetView guid="{112AFAC2-77EA-44AA-BEEF-6812D11534CE}" zeroValues="0" fitToPage="1" hiddenColumns="1" topLeftCell="A332">
      <selection activeCell="I330" sqref="I330:L33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8"/>
      <headerFooter alignWithMargins="0">
        <oddHeader>&amp;C&amp;P</oddHeader>
      </headerFooter>
    </customSheetView>
    <customSheetView guid="{5FCAC33A-47AA-47EB-BE57-8622821F3718}" showPageBreaks="1" zeroValues="0" fitToPage="1" hiddenColumns="1" topLeftCell="A16">
      <selection activeCell="G42" sqref="G42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9"/>
      <headerFooter alignWithMargins="0">
        <oddHeader>&amp;C&amp;P</oddHeader>
      </headerFooter>
    </customSheetView>
    <customSheetView guid="{B9470AF3-226B-4213-A7B5-37AA221FCC86}" showPageBreaks="1" zeroValues="0" fitToPage="1" hiddenColumns="1">
      <selection activeCell="G74" sqref="G74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0"/>
      <headerFooter alignWithMargins="0">
        <oddHeader>&amp;C&amp;P</oddHeader>
      </headerFooter>
    </customSheetView>
    <customSheetView guid="{F677807F-46FD-43C6-BB8F-08ECC7636E03}" showPageBreaks="1" zeroValues="0" fitToPage="1" hiddenColumns="1">
      <selection activeCell="Q9" sqref="Q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1"/>
      <headerFooter alignWithMargins="0">
        <oddHeader>&amp;C&amp;P</oddHeader>
      </headerFooter>
    </customSheetView>
    <customSheetView guid="{7A632666-DBD4-4CFF-BD05-66382BD6FB9E}" scale="150" showPageBreaks="1" zeroValues="0" fitToPage="1" hiddenColumns="1" topLeftCell="A370">
      <selection activeCell="H376" sqref="H376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2"/>
      <headerFooter alignWithMargins="0">
        <oddHeader>&amp;C&amp;P</oddHeader>
      </headerFooter>
    </customSheetView>
    <customSheetView guid="{57A1E72B-DFC1-4C5D-ABA7-C1A26EB31789}" scale="124" showPageBreaks="1" zeroValues="0" fitToPage="1" hiddenColumns="1" topLeftCell="D28">
      <selection activeCell="D1" sqref="A1:XFD1048576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3"/>
      <headerFooter alignWithMargins="0">
        <oddHeader>&amp;C&amp;P</oddHeader>
      </headerFooter>
    </customSheetView>
  </customSheetViews>
  <mergeCells count="22">
    <mergeCell ref="C26:I26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2:L22"/>
    <mergeCell ref="G29:H29"/>
    <mergeCell ref="A31:F32"/>
    <mergeCell ref="G31:G32"/>
    <mergeCell ref="H31:H32"/>
    <mergeCell ref="I31:J31"/>
    <mergeCell ref="D374:G374"/>
    <mergeCell ref="K374:L374"/>
    <mergeCell ref="L31:L32"/>
    <mergeCell ref="A33:F33"/>
    <mergeCell ref="K31:K32"/>
    <mergeCell ref="K371:L371"/>
  </mergeCells>
  <pageMargins left="0.70866141732283472" right="0.70866141732283472" top="0.74803149606299213" bottom="0.74803149606299213" header="0.31496062992125984" footer="0.31496062992125984"/>
  <pageSetup paperSize="9" scale="67" firstPageNumber="0" fitToHeight="0" orientation="portrait" r:id="rId14"/>
  <headerFooter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8"/>
  <sheetViews>
    <sheetView workbookViewId="0">
      <selection activeCell="J35" sqref="J35"/>
    </sheetView>
  </sheetViews>
  <sheetFormatPr defaultRowHeight="12.75"/>
  <cols>
    <col min="1" max="2" width="2" bestFit="1" customWidth="1"/>
    <col min="3" max="5" width="1.85546875" bestFit="1" customWidth="1"/>
    <col min="6" max="6" width="2.7109375" bestFit="1" customWidth="1"/>
    <col min="7" max="7" width="48.5703125" customWidth="1"/>
  </cols>
  <sheetData>
    <row r="1" spans="1:7">
      <c r="A1" s="30">
        <v>2</v>
      </c>
      <c r="B1" s="30">
        <v>1</v>
      </c>
      <c r="C1" s="47">
        <v>1</v>
      </c>
      <c r="D1" s="58"/>
      <c r="E1" s="30"/>
      <c r="F1" s="40"/>
      <c r="G1" s="84" t="s">
        <v>15</v>
      </c>
    </row>
    <row r="2" spans="1:7">
      <c r="A2" s="31">
        <v>2</v>
      </c>
      <c r="B2" s="30">
        <v>1</v>
      </c>
      <c r="C2" s="47">
        <v>1</v>
      </c>
      <c r="D2" s="58">
        <v>1</v>
      </c>
      <c r="E2" s="30"/>
      <c r="F2" s="40"/>
      <c r="G2" s="47" t="s">
        <v>15</v>
      </c>
    </row>
    <row r="3" spans="1:7">
      <c r="A3" s="31">
        <v>2</v>
      </c>
      <c r="B3" s="30">
        <v>1</v>
      </c>
      <c r="C3" s="47">
        <v>1</v>
      </c>
      <c r="D3" s="58">
        <v>1</v>
      </c>
      <c r="E3" s="30">
        <v>1</v>
      </c>
      <c r="F3" s="40"/>
      <c r="G3" s="47" t="s">
        <v>137</v>
      </c>
    </row>
    <row r="4" spans="1:7">
      <c r="A4" s="31">
        <v>2</v>
      </c>
      <c r="B4" s="30">
        <v>1</v>
      </c>
      <c r="C4" s="47">
        <v>1</v>
      </c>
      <c r="D4" s="58">
        <v>1</v>
      </c>
      <c r="E4" s="30">
        <v>1</v>
      </c>
      <c r="F4" s="40">
        <v>1</v>
      </c>
      <c r="G4" s="47" t="s">
        <v>84</v>
      </c>
    </row>
    <row r="5" spans="1:7">
      <c r="A5" s="31">
        <v>2</v>
      </c>
      <c r="B5" s="30">
        <v>1</v>
      </c>
      <c r="C5" s="47">
        <v>1</v>
      </c>
      <c r="D5" s="58">
        <v>1</v>
      </c>
      <c r="E5" s="30">
        <v>1</v>
      </c>
      <c r="F5" s="40">
        <v>2</v>
      </c>
      <c r="G5" s="47" t="s">
        <v>16</v>
      </c>
    </row>
    <row r="6" spans="1:7">
      <c r="A6" s="31">
        <v>2</v>
      </c>
      <c r="B6" s="30">
        <v>1</v>
      </c>
      <c r="C6" s="47">
        <v>2</v>
      </c>
      <c r="D6" s="58"/>
      <c r="E6" s="30"/>
      <c r="F6" s="40"/>
      <c r="G6" s="84" t="s">
        <v>85</v>
      </c>
    </row>
    <row r="7" spans="1:7">
      <c r="A7" s="31">
        <v>2</v>
      </c>
      <c r="B7" s="30">
        <v>1</v>
      </c>
      <c r="C7" s="47">
        <v>2</v>
      </c>
      <c r="D7" s="58">
        <v>1</v>
      </c>
      <c r="E7" s="30"/>
      <c r="F7" s="40"/>
      <c r="G7" s="47" t="s">
        <v>85</v>
      </c>
    </row>
    <row r="8" spans="1:7">
      <c r="A8" s="31">
        <v>2</v>
      </c>
      <c r="B8" s="30">
        <v>1</v>
      </c>
      <c r="C8" s="47">
        <v>2</v>
      </c>
      <c r="D8" s="58">
        <v>1</v>
      </c>
      <c r="E8" s="30">
        <v>1</v>
      </c>
      <c r="F8" s="40"/>
      <c r="G8" s="47" t="s">
        <v>85</v>
      </c>
    </row>
    <row r="9" spans="1:7">
      <c r="A9" s="31">
        <v>2</v>
      </c>
      <c r="B9" s="30">
        <v>1</v>
      </c>
      <c r="C9" s="47">
        <v>2</v>
      </c>
      <c r="D9" s="58">
        <v>1</v>
      </c>
      <c r="E9" s="30">
        <v>1</v>
      </c>
      <c r="F9" s="40">
        <v>1</v>
      </c>
      <c r="G9" s="47" t="s">
        <v>85</v>
      </c>
    </row>
    <row r="10" spans="1:7">
      <c r="A10" s="32">
        <v>2</v>
      </c>
      <c r="B10" s="75">
        <v>2</v>
      </c>
      <c r="C10" s="53"/>
      <c r="D10" s="63"/>
      <c r="E10" s="46"/>
      <c r="F10" s="33"/>
      <c r="G10" s="73" t="s">
        <v>682</v>
      </c>
    </row>
    <row r="11" spans="1:7">
      <c r="A11" s="31">
        <v>2</v>
      </c>
      <c r="B11" s="30">
        <v>2</v>
      </c>
      <c r="C11" s="47">
        <v>1</v>
      </c>
      <c r="D11" s="58"/>
      <c r="E11" s="30"/>
      <c r="F11" s="40"/>
      <c r="G11" s="84" t="s">
        <v>682</v>
      </c>
    </row>
    <row r="12" spans="1:7">
      <c r="A12" s="31">
        <v>2</v>
      </c>
      <c r="B12" s="30">
        <v>2</v>
      </c>
      <c r="C12" s="47">
        <v>1</v>
      </c>
      <c r="D12" s="58">
        <v>1</v>
      </c>
      <c r="E12" s="30"/>
      <c r="F12" s="40"/>
      <c r="G12" s="84" t="s">
        <v>682</v>
      </c>
    </row>
    <row r="13" spans="1:7">
      <c r="A13" s="34">
        <v>2</v>
      </c>
      <c r="B13" s="43">
        <v>2</v>
      </c>
      <c r="C13" s="50">
        <v>1</v>
      </c>
      <c r="D13" s="60">
        <v>1</v>
      </c>
      <c r="E13" s="43">
        <v>1</v>
      </c>
      <c r="F13" s="70"/>
      <c r="G13" s="84" t="s">
        <v>682</v>
      </c>
    </row>
    <row r="14" spans="1:7">
      <c r="A14" s="39">
        <v>2</v>
      </c>
      <c r="B14" s="42">
        <v>2</v>
      </c>
      <c r="C14" s="48">
        <v>1</v>
      </c>
      <c r="D14" s="59">
        <v>1</v>
      </c>
      <c r="E14" s="42">
        <v>1</v>
      </c>
      <c r="F14" s="37">
        <v>1</v>
      </c>
      <c r="G14" s="48" t="s">
        <v>667</v>
      </c>
    </row>
    <row r="15" spans="1:7">
      <c r="A15" s="39">
        <v>2</v>
      </c>
      <c r="B15" s="42">
        <v>2</v>
      </c>
      <c r="C15" s="48">
        <v>1</v>
      </c>
      <c r="D15" s="59">
        <v>1</v>
      </c>
      <c r="E15" s="42">
        <v>1</v>
      </c>
      <c r="F15" s="36">
        <v>2</v>
      </c>
      <c r="G15" s="48" t="s">
        <v>668</v>
      </c>
    </row>
    <row r="16" spans="1:7">
      <c r="A16" s="39">
        <v>2</v>
      </c>
      <c r="B16" s="42">
        <v>2</v>
      </c>
      <c r="C16" s="48">
        <v>1</v>
      </c>
      <c r="D16" s="59">
        <v>1</v>
      </c>
      <c r="E16" s="42">
        <v>1</v>
      </c>
      <c r="F16" s="36">
        <v>5</v>
      </c>
      <c r="G16" s="48" t="s">
        <v>669</v>
      </c>
    </row>
    <row r="17" spans="1:7" ht="25.5">
      <c r="A17" s="39">
        <v>2</v>
      </c>
      <c r="B17" s="42">
        <v>2</v>
      </c>
      <c r="C17" s="48">
        <v>1</v>
      </c>
      <c r="D17" s="59">
        <v>1</v>
      </c>
      <c r="E17" s="42">
        <v>1</v>
      </c>
      <c r="F17" s="36">
        <v>6</v>
      </c>
      <c r="G17" s="48" t="s">
        <v>670</v>
      </c>
    </row>
    <row r="18" spans="1:7">
      <c r="A18" s="102">
        <v>2</v>
      </c>
      <c r="B18" s="95">
        <v>2</v>
      </c>
      <c r="C18" s="93">
        <v>1</v>
      </c>
      <c r="D18" s="94">
        <v>1</v>
      </c>
      <c r="E18" s="95">
        <v>1</v>
      </c>
      <c r="F18" s="86">
        <v>7</v>
      </c>
      <c r="G18" s="93" t="s">
        <v>671</v>
      </c>
    </row>
    <row r="19" spans="1:7">
      <c r="A19" s="39">
        <v>2</v>
      </c>
      <c r="B19" s="42">
        <v>2</v>
      </c>
      <c r="C19" s="48">
        <v>1</v>
      </c>
      <c r="D19" s="59">
        <v>1</v>
      </c>
      <c r="E19" s="42">
        <v>1</v>
      </c>
      <c r="F19" s="36">
        <v>11</v>
      </c>
      <c r="G19" s="48" t="s">
        <v>672</v>
      </c>
    </row>
    <row r="20" spans="1:7">
      <c r="A20" s="38">
        <v>2</v>
      </c>
      <c r="B20" s="91">
        <v>2</v>
      </c>
      <c r="C20" s="77">
        <v>1</v>
      </c>
      <c r="D20" s="77">
        <v>1</v>
      </c>
      <c r="E20" s="77">
        <v>1</v>
      </c>
      <c r="F20" s="87">
        <v>12</v>
      </c>
      <c r="G20" s="284" t="s">
        <v>673</v>
      </c>
    </row>
    <row r="21" spans="1:7">
      <c r="A21" s="39">
        <v>2</v>
      </c>
      <c r="B21" s="42">
        <v>2</v>
      </c>
      <c r="C21" s="48">
        <v>1</v>
      </c>
      <c r="D21" s="48">
        <v>1</v>
      </c>
      <c r="E21" s="48">
        <v>1</v>
      </c>
      <c r="F21" s="36">
        <v>14</v>
      </c>
      <c r="G21" s="340" t="s">
        <v>674</v>
      </c>
    </row>
    <row r="22" spans="1:7">
      <c r="A22" s="39">
        <v>2</v>
      </c>
      <c r="B22" s="42">
        <v>2</v>
      </c>
      <c r="C22" s="48">
        <v>1</v>
      </c>
      <c r="D22" s="48">
        <v>1</v>
      </c>
      <c r="E22" s="48">
        <v>1</v>
      </c>
      <c r="F22" s="36">
        <v>15</v>
      </c>
      <c r="G22" s="257" t="s">
        <v>675</v>
      </c>
    </row>
    <row r="23" spans="1:7">
      <c r="A23" s="39">
        <v>2</v>
      </c>
      <c r="B23" s="42">
        <v>2</v>
      </c>
      <c r="C23" s="48">
        <v>1</v>
      </c>
      <c r="D23" s="48">
        <v>1</v>
      </c>
      <c r="E23" s="48">
        <v>1</v>
      </c>
      <c r="F23" s="36">
        <v>16</v>
      </c>
      <c r="G23" s="48" t="s">
        <v>676</v>
      </c>
    </row>
    <row r="24" spans="1:7">
      <c r="A24" s="39">
        <v>2</v>
      </c>
      <c r="B24" s="42">
        <v>2</v>
      </c>
      <c r="C24" s="48">
        <v>1</v>
      </c>
      <c r="D24" s="48">
        <v>1</v>
      </c>
      <c r="E24" s="48">
        <v>1</v>
      </c>
      <c r="F24" s="36">
        <v>17</v>
      </c>
      <c r="G24" s="48" t="s">
        <v>677</v>
      </c>
    </row>
    <row r="25" spans="1:7">
      <c r="A25" s="39">
        <v>2</v>
      </c>
      <c r="B25" s="42">
        <v>2</v>
      </c>
      <c r="C25" s="48">
        <v>1</v>
      </c>
      <c r="D25" s="48">
        <v>1</v>
      </c>
      <c r="E25" s="48">
        <v>1</v>
      </c>
      <c r="F25" s="36">
        <v>20</v>
      </c>
      <c r="G25" s="48" t="s">
        <v>678</v>
      </c>
    </row>
    <row r="26" spans="1:7" ht="25.5">
      <c r="A26" s="328">
        <v>2</v>
      </c>
      <c r="B26" s="262">
        <v>2</v>
      </c>
      <c r="C26" s="257">
        <v>1</v>
      </c>
      <c r="D26" s="257">
        <v>1</v>
      </c>
      <c r="E26" s="257">
        <v>1</v>
      </c>
      <c r="F26" s="329">
        <v>21</v>
      </c>
      <c r="G26" s="257" t="s">
        <v>679</v>
      </c>
    </row>
    <row r="27" spans="1:7">
      <c r="A27" s="328">
        <v>2</v>
      </c>
      <c r="B27" s="262">
        <v>2</v>
      </c>
      <c r="C27" s="257">
        <v>1</v>
      </c>
      <c r="D27" s="257">
        <v>1</v>
      </c>
      <c r="E27" s="257">
        <v>1</v>
      </c>
      <c r="F27" s="329">
        <v>22</v>
      </c>
      <c r="G27" s="257" t="s">
        <v>680</v>
      </c>
    </row>
    <row r="28" spans="1:7">
      <c r="A28" s="328">
        <v>2</v>
      </c>
      <c r="B28" s="262">
        <v>2</v>
      </c>
      <c r="C28" s="257">
        <v>1</v>
      </c>
      <c r="D28" s="257">
        <v>1</v>
      </c>
      <c r="E28" s="257">
        <v>1</v>
      </c>
      <c r="F28" s="329">
        <v>23</v>
      </c>
      <c r="G28" s="257" t="s">
        <v>263</v>
      </c>
    </row>
    <row r="29" spans="1:7">
      <c r="A29" s="39">
        <v>2</v>
      </c>
      <c r="B29" s="42">
        <v>2</v>
      </c>
      <c r="C29" s="48">
        <v>1</v>
      </c>
      <c r="D29" s="48">
        <v>1</v>
      </c>
      <c r="E29" s="48">
        <v>1</v>
      </c>
      <c r="F29" s="36">
        <v>30</v>
      </c>
      <c r="G29" s="257" t="s">
        <v>681</v>
      </c>
    </row>
    <row r="30" spans="1:7">
      <c r="A30" s="144">
        <v>2</v>
      </c>
      <c r="B30" s="145">
        <v>3</v>
      </c>
      <c r="C30" s="73"/>
      <c r="D30" s="53"/>
      <c r="E30" s="53"/>
      <c r="F30" s="33"/>
      <c r="G30" s="143" t="s">
        <v>563</v>
      </c>
    </row>
    <row r="31" spans="1:7">
      <c r="A31" s="31">
        <v>2</v>
      </c>
      <c r="B31" s="30">
        <v>3</v>
      </c>
      <c r="C31" s="47">
        <v>1</v>
      </c>
      <c r="D31" s="47"/>
      <c r="E31" s="47"/>
      <c r="F31" s="40"/>
      <c r="G31" s="84" t="s">
        <v>30</v>
      </c>
    </row>
    <row r="32" spans="1:7">
      <c r="A32" s="31">
        <v>2</v>
      </c>
      <c r="B32" s="30">
        <v>3</v>
      </c>
      <c r="C32" s="47">
        <v>1</v>
      </c>
      <c r="D32" s="47">
        <v>1</v>
      </c>
      <c r="E32" s="47"/>
      <c r="F32" s="40"/>
      <c r="G32" s="84" t="s">
        <v>572</v>
      </c>
    </row>
    <row r="33" spans="1:7">
      <c r="A33" s="31">
        <v>2</v>
      </c>
      <c r="B33" s="30">
        <v>3</v>
      </c>
      <c r="C33" s="47">
        <v>1</v>
      </c>
      <c r="D33" s="47">
        <v>1</v>
      </c>
      <c r="E33" s="47">
        <v>1</v>
      </c>
      <c r="F33" s="40"/>
      <c r="G33" s="84" t="s">
        <v>572</v>
      </c>
    </row>
    <row r="34" spans="1:7">
      <c r="A34" s="39">
        <v>2</v>
      </c>
      <c r="B34" s="42">
        <v>3</v>
      </c>
      <c r="C34" s="48">
        <v>1</v>
      </c>
      <c r="D34" s="48">
        <v>1</v>
      </c>
      <c r="E34" s="48">
        <v>1</v>
      </c>
      <c r="F34" s="36">
        <v>1</v>
      </c>
      <c r="G34" s="48" t="s">
        <v>10</v>
      </c>
    </row>
    <row r="35" spans="1:7">
      <c r="A35" s="39">
        <v>2</v>
      </c>
      <c r="B35" s="95">
        <v>3</v>
      </c>
      <c r="C35" s="93">
        <v>1</v>
      </c>
      <c r="D35" s="93">
        <v>1</v>
      </c>
      <c r="E35" s="93">
        <v>1</v>
      </c>
      <c r="F35" s="86">
        <v>2</v>
      </c>
      <c r="G35" s="93" t="s">
        <v>4</v>
      </c>
    </row>
    <row r="36" spans="1:7">
      <c r="A36" s="42">
        <v>2</v>
      </c>
      <c r="B36" s="48">
        <v>3</v>
      </c>
      <c r="C36" s="48">
        <v>1</v>
      </c>
      <c r="D36" s="48">
        <v>1</v>
      </c>
      <c r="E36" s="48">
        <v>1</v>
      </c>
      <c r="F36" s="36">
        <v>3</v>
      </c>
      <c r="G36" s="48" t="s">
        <v>91</v>
      </c>
    </row>
    <row r="37" spans="1:7" ht="25.5">
      <c r="A37" s="46">
        <v>2</v>
      </c>
      <c r="B37" s="53">
        <v>3</v>
      </c>
      <c r="C37" s="53">
        <v>1</v>
      </c>
      <c r="D37" s="53">
        <v>2</v>
      </c>
      <c r="E37" s="53"/>
      <c r="F37" s="33"/>
      <c r="G37" s="222" t="s">
        <v>573</v>
      </c>
    </row>
    <row r="38" spans="1:7" ht="25.5">
      <c r="A38" s="43">
        <v>2</v>
      </c>
      <c r="B38" s="50">
        <v>3</v>
      </c>
      <c r="C38" s="50">
        <v>1</v>
      </c>
      <c r="D38" s="50">
        <v>2</v>
      </c>
      <c r="E38" s="50">
        <v>1</v>
      </c>
      <c r="F38" s="70"/>
      <c r="G38" s="222" t="s">
        <v>573</v>
      </c>
    </row>
    <row r="39" spans="1:7">
      <c r="A39" s="42">
        <v>2</v>
      </c>
      <c r="B39" s="48">
        <v>3</v>
      </c>
      <c r="C39" s="48">
        <v>1</v>
      </c>
      <c r="D39" s="48">
        <v>2</v>
      </c>
      <c r="E39" s="48">
        <v>1</v>
      </c>
      <c r="F39" s="36">
        <v>1</v>
      </c>
      <c r="G39" s="42" t="s">
        <v>10</v>
      </c>
    </row>
    <row r="40" spans="1:7">
      <c r="A40" s="42">
        <v>2</v>
      </c>
      <c r="B40" s="48">
        <v>3</v>
      </c>
      <c r="C40" s="48">
        <v>1</v>
      </c>
      <c r="D40" s="48">
        <v>2</v>
      </c>
      <c r="E40" s="48">
        <v>1</v>
      </c>
      <c r="F40" s="36">
        <v>2</v>
      </c>
      <c r="G40" s="42" t="s">
        <v>4</v>
      </c>
    </row>
    <row r="41" spans="1:7">
      <c r="A41" s="42">
        <v>2</v>
      </c>
      <c r="B41" s="48">
        <v>3</v>
      </c>
      <c r="C41" s="48">
        <v>1</v>
      </c>
      <c r="D41" s="48">
        <v>2</v>
      </c>
      <c r="E41" s="48">
        <v>1</v>
      </c>
      <c r="F41" s="36">
        <v>3</v>
      </c>
      <c r="G41" s="262" t="s">
        <v>91</v>
      </c>
    </row>
    <row r="42" spans="1:7">
      <c r="A42" s="30">
        <v>2</v>
      </c>
      <c r="B42" s="47">
        <v>3</v>
      </c>
      <c r="C42" s="47">
        <v>1</v>
      </c>
      <c r="D42" s="47">
        <v>3</v>
      </c>
      <c r="E42" s="47"/>
      <c r="F42" s="40"/>
      <c r="G42" s="85" t="s">
        <v>577</v>
      </c>
    </row>
    <row r="43" spans="1:7">
      <c r="A43" s="30">
        <v>2</v>
      </c>
      <c r="B43" s="47">
        <v>3</v>
      </c>
      <c r="C43" s="47">
        <v>1</v>
      </c>
      <c r="D43" s="47">
        <v>3</v>
      </c>
      <c r="E43" s="47">
        <v>1</v>
      </c>
      <c r="F43" s="40"/>
      <c r="G43" s="85" t="s">
        <v>578</v>
      </c>
    </row>
    <row r="44" spans="1:7">
      <c r="A44" s="95">
        <v>2</v>
      </c>
      <c r="B44" s="93">
        <v>3</v>
      </c>
      <c r="C44" s="93">
        <v>1</v>
      </c>
      <c r="D44" s="93">
        <v>3</v>
      </c>
      <c r="E44" s="93">
        <v>1</v>
      </c>
      <c r="F44" s="86">
        <v>1</v>
      </c>
      <c r="G44" s="261" t="s">
        <v>574</v>
      </c>
    </row>
    <row r="45" spans="1:7">
      <c r="A45" s="42">
        <v>2</v>
      </c>
      <c r="B45" s="48">
        <v>3</v>
      </c>
      <c r="C45" s="48">
        <v>1</v>
      </c>
      <c r="D45" s="48">
        <v>3</v>
      </c>
      <c r="E45" s="48">
        <v>1</v>
      </c>
      <c r="F45" s="36">
        <v>2</v>
      </c>
      <c r="G45" s="262" t="s">
        <v>575</v>
      </c>
    </row>
    <row r="46" spans="1:7">
      <c r="A46" s="95">
        <v>2</v>
      </c>
      <c r="B46" s="93">
        <v>3</v>
      </c>
      <c r="C46" s="93">
        <v>1</v>
      </c>
      <c r="D46" s="93">
        <v>3</v>
      </c>
      <c r="E46" s="93">
        <v>1</v>
      </c>
      <c r="F46" s="86">
        <v>3</v>
      </c>
      <c r="G46" s="261" t="s">
        <v>576</v>
      </c>
    </row>
    <row r="47" spans="1:7">
      <c r="A47" s="95">
        <v>2</v>
      </c>
      <c r="B47" s="93">
        <v>3</v>
      </c>
      <c r="C47" s="93">
        <v>2</v>
      </c>
      <c r="D47" s="93"/>
      <c r="E47" s="93"/>
      <c r="F47" s="86"/>
      <c r="G47" s="261" t="s">
        <v>683</v>
      </c>
    </row>
    <row r="48" spans="1:7">
      <c r="A48" s="95">
        <v>2</v>
      </c>
      <c r="B48" s="93">
        <v>3</v>
      </c>
      <c r="C48" s="93">
        <v>2</v>
      </c>
      <c r="D48" s="93">
        <v>1</v>
      </c>
      <c r="E48" s="93"/>
      <c r="F48" s="86"/>
      <c r="G48" s="261" t="s">
        <v>683</v>
      </c>
    </row>
    <row r="49" spans="1:7">
      <c r="A49" s="95">
        <v>2</v>
      </c>
      <c r="B49" s="93">
        <v>3</v>
      </c>
      <c r="C49" s="93">
        <v>2</v>
      </c>
      <c r="D49" s="93">
        <v>1</v>
      </c>
      <c r="E49" s="93">
        <v>1</v>
      </c>
      <c r="F49" s="86"/>
      <c r="G49" s="261" t="s">
        <v>683</v>
      </c>
    </row>
    <row r="50" spans="1:7">
      <c r="A50" s="95">
        <v>2</v>
      </c>
      <c r="B50" s="93">
        <v>3</v>
      </c>
      <c r="C50" s="93">
        <v>2</v>
      </c>
      <c r="D50" s="93">
        <v>1</v>
      </c>
      <c r="E50" s="93">
        <v>1</v>
      </c>
      <c r="F50" s="86">
        <v>1</v>
      </c>
      <c r="G50" s="261" t="s">
        <v>683</v>
      </c>
    </row>
    <row r="51" spans="1:7">
      <c r="A51" s="45">
        <v>2</v>
      </c>
      <c r="B51" s="52">
        <v>4</v>
      </c>
      <c r="C51" s="52"/>
      <c r="D51" s="52"/>
      <c r="E51" s="52"/>
      <c r="F51" s="69"/>
      <c r="G51" s="45" t="s">
        <v>36</v>
      </c>
    </row>
    <row r="52" spans="1:7">
      <c r="A52" s="30">
        <v>2</v>
      </c>
      <c r="B52" s="47">
        <v>4</v>
      </c>
      <c r="C52" s="47">
        <v>1</v>
      </c>
      <c r="D52" s="47"/>
      <c r="E52" s="47"/>
      <c r="F52" s="40"/>
      <c r="G52" s="85" t="s">
        <v>94</v>
      </c>
    </row>
    <row r="53" spans="1:7">
      <c r="A53" s="30">
        <v>2</v>
      </c>
      <c r="B53" s="47">
        <v>4</v>
      </c>
      <c r="C53" s="47">
        <v>1</v>
      </c>
      <c r="D53" s="47">
        <v>1</v>
      </c>
      <c r="E53" s="47"/>
      <c r="F53" s="40"/>
      <c r="G53" s="30" t="s">
        <v>94</v>
      </c>
    </row>
    <row r="54" spans="1:7">
      <c r="A54" s="30">
        <v>2</v>
      </c>
      <c r="B54" s="47">
        <v>4</v>
      </c>
      <c r="C54" s="47">
        <v>1</v>
      </c>
      <c r="D54" s="47">
        <v>1</v>
      </c>
      <c r="E54" s="47">
        <v>1</v>
      </c>
      <c r="F54" s="40"/>
      <c r="G54" s="30" t="s">
        <v>94</v>
      </c>
    </row>
    <row r="55" spans="1:7">
      <c r="A55" s="42">
        <v>2</v>
      </c>
      <c r="B55" s="48">
        <v>4</v>
      </c>
      <c r="C55" s="48">
        <v>1</v>
      </c>
      <c r="D55" s="48">
        <v>1</v>
      </c>
      <c r="E55" s="48">
        <v>1</v>
      </c>
      <c r="F55" s="36">
        <v>1</v>
      </c>
      <c r="G55" s="42" t="s">
        <v>37</v>
      </c>
    </row>
    <row r="56" spans="1:7">
      <c r="A56" s="42">
        <v>2</v>
      </c>
      <c r="B56" s="42">
        <v>4</v>
      </c>
      <c r="C56" s="42">
        <v>1</v>
      </c>
      <c r="D56" s="48">
        <v>1</v>
      </c>
      <c r="E56" s="48">
        <v>1</v>
      </c>
      <c r="F56" s="35">
        <v>2</v>
      </c>
      <c r="G56" s="59" t="s">
        <v>38</v>
      </c>
    </row>
    <row r="57" spans="1:7">
      <c r="A57" s="42">
        <v>2</v>
      </c>
      <c r="B57" s="48">
        <v>4</v>
      </c>
      <c r="C57" s="42">
        <v>1</v>
      </c>
      <c r="D57" s="48">
        <v>1</v>
      </c>
      <c r="E57" s="48">
        <v>1</v>
      </c>
      <c r="F57" s="35">
        <v>3</v>
      </c>
      <c r="G57" s="59" t="s">
        <v>39</v>
      </c>
    </row>
    <row r="58" spans="1:7">
      <c r="A58" s="45">
        <v>2</v>
      </c>
      <c r="B58" s="52">
        <v>5</v>
      </c>
      <c r="C58" s="45"/>
      <c r="D58" s="52"/>
      <c r="E58" s="52"/>
      <c r="F58" s="56"/>
      <c r="G58" s="62" t="s">
        <v>40</v>
      </c>
    </row>
    <row r="59" spans="1:7">
      <c r="A59" s="46">
        <v>2</v>
      </c>
      <c r="B59" s="53">
        <v>5</v>
      </c>
      <c r="C59" s="46">
        <v>1</v>
      </c>
      <c r="D59" s="53"/>
      <c r="E59" s="53"/>
      <c r="F59" s="57"/>
      <c r="G59" s="223" t="s">
        <v>95</v>
      </c>
    </row>
    <row r="60" spans="1:7">
      <c r="A60" s="30">
        <v>2</v>
      </c>
      <c r="B60" s="47">
        <v>5</v>
      </c>
      <c r="C60" s="30">
        <v>1</v>
      </c>
      <c r="D60" s="47">
        <v>1</v>
      </c>
      <c r="E60" s="47"/>
      <c r="F60" s="29"/>
      <c r="G60" s="58" t="s">
        <v>95</v>
      </c>
    </row>
    <row r="61" spans="1:7">
      <c r="A61" s="30">
        <v>2</v>
      </c>
      <c r="B61" s="47">
        <v>5</v>
      </c>
      <c r="C61" s="30">
        <v>1</v>
      </c>
      <c r="D61" s="47">
        <v>1</v>
      </c>
      <c r="E61" s="47">
        <v>1</v>
      </c>
      <c r="F61" s="29"/>
      <c r="G61" s="58" t="s">
        <v>95</v>
      </c>
    </row>
    <row r="62" spans="1:7">
      <c r="A62" s="30">
        <v>2</v>
      </c>
      <c r="B62" s="47">
        <v>5</v>
      </c>
      <c r="C62" s="30">
        <v>1</v>
      </c>
      <c r="D62" s="47">
        <v>1</v>
      </c>
      <c r="E62" s="47">
        <v>1</v>
      </c>
      <c r="F62" s="29">
        <v>1</v>
      </c>
      <c r="G62" s="224" t="s">
        <v>579</v>
      </c>
    </row>
    <row r="63" spans="1:7">
      <c r="A63" s="42">
        <v>2</v>
      </c>
      <c r="B63" s="48">
        <v>5</v>
      </c>
      <c r="C63" s="42">
        <v>1</v>
      </c>
      <c r="D63" s="48">
        <v>1</v>
      </c>
      <c r="E63" s="48">
        <v>1</v>
      </c>
      <c r="F63" s="35">
        <v>2</v>
      </c>
      <c r="G63" s="339" t="s">
        <v>564</v>
      </c>
    </row>
    <row r="64" spans="1:7">
      <c r="A64" s="30">
        <v>2</v>
      </c>
      <c r="B64" s="47">
        <v>5</v>
      </c>
      <c r="C64" s="30">
        <v>2</v>
      </c>
      <c r="D64" s="47"/>
      <c r="E64" s="47"/>
      <c r="F64" s="29"/>
      <c r="G64" s="224" t="s">
        <v>96</v>
      </c>
    </row>
    <row r="65" spans="1:7">
      <c r="A65" s="31">
        <v>2</v>
      </c>
      <c r="B65" s="30">
        <v>5</v>
      </c>
      <c r="C65" s="47">
        <v>2</v>
      </c>
      <c r="D65" s="58">
        <v>1</v>
      </c>
      <c r="E65" s="30"/>
      <c r="F65" s="29"/>
      <c r="G65" s="47" t="s">
        <v>96</v>
      </c>
    </row>
    <row r="66" spans="1:7">
      <c r="A66" s="31">
        <v>2</v>
      </c>
      <c r="B66" s="30">
        <v>5</v>
      </c>
      <c r="C66" s="47">
        <v>2</v>
      </c>
      <c r="D66" s="58">
        <v>1</v>
      </c>
      <c r="E66" s="30">
        <v>1</v>
      </c>
      <c r="F66" s="29"/>
      <c r="G66" s="47" t="s">
        <v>96</v>
      </c>
    </row>
    <row r="67" spans="1:7" ht="25.5">
      <c r="A67" s="39">
        <v>2</v>
      </c>
      <c r="B67" s="42">
        <v>5</v>
      </c>
      <c r="C67" s="48">
        <v>2</v>
      </c>
      <c r="D67" s="59">
        <v>1</v>
      </c>
      <c r="E67" s="42">
        <v>1</v>
      </c>
      <c r="F67" s="35">
        <v>1</v>
      </c>
      <c r="G67" s="257" t="s">
        <v>580</v>
      </c>
    </row>
    <row r="68" spans="1:7">
      <c r="A68" s="39">
        <v>2</v>
      </c>
      <c r="B68" s="42">
        <v>5</v>
      </c>
      <c r="C68" s="48">
        <v>2</v>
      </c>
      <c r="D68" s="59">
        <v>1</v>
      </c>
      <c r="E68" s="42">
        <v>1</v>
      </c>
      <c r="F68" s="35">
        <v>2</v>
      </c>
      <c r="G68" s="257" t="s">
        <v>581</v>
      </c>
    </row>
    <row r="69" spans="1:7">
      <c r="A69" s="31">
        <v>2</v>
      </c>
      <c r="B69" s="30">
        <v>5</v>
      </c>
      <c r="C69" s="47">
        <v>3</v>
      </c>
      <c r="D69" s="58"/>
      <c r="E69" s="30"/>
      <c r="F69" s="29"/>
      <c r="G69" s="84" t="s">
        <v>582</v>
      </c>
    </row>
    <row r="70" spans="1:7" ht="25.5">
      <c r="A70" s="31">
        <v>2</v>
      </c>
      <c r="B70" s="30">
        <v>5</v>
      </c>
      <c r="C70" s="47">
        <v>3</v>
      </c>
      <c r="D70" s="58">
        <v>1</v>
      </c>
      <c r="E70" s="30"/>
      <c r="F70" s="29"/>
      <c r="G70" s="84" t="s">
        <v>583</v>
      </c>
    </row>
    <row r="71" spans="1:7" ht="25.5">
      <c r="A71" s="34">
        <v>2</v>
      </c>
      <c r="B71" s="43">
        <v>5</v>
      </c>
      <c r="C71" s="50">
        <v>3</v>
      </c>
      <c r="D71" s="60">
        <v>1</v>
      </c>
      <c r="E71" s="43">
        <v>1</v>
      </c>
      <c r="F71" s="54"/>
      <c r="G71" s="225" t="s">
        <v>583</v>
      </c>
    </row>
    <row r="72" spans="1:7" ht="25.5">
      <c r="A72" s="39">
        <v>2</v>
      </c>
      <c r="B72" s="42">
        <v>5</v>
      </c>
      <c r="C72" s="48">
        <v>3</v>
      </c>
      <c r="D72" s="59">
        <v>1</v>
      </c>
      <c r="E72" s="42">
        <v>1</v>
      </c>
      <c r="F72" s="35">
        <v>1</v>
      </c>
      <c r="G72" s="257" t="s">
        <v>583</v>
      </c>
    </row>
    <row r="73" spans="1:7">
      <c r="A73" s="38">
        <v>2</v>
      </c>
      <c r="B73" s="44">
        <v>5</v>
      </c>
      <c r="C73" s="51">
        <v>3</v>
      </c>
      <c r="D73" s="61">
        <v>1</v>
      </c>
      <c r="E73" s="44">
        <v>1</v>
      </c>
      <c r="F73" s="55">
        <v>2</v>
      </c>
      <c r="G73" s="330" t="s">
        <v>565</v>
      </c>
    </row>
    <row r="74" spans="1:7" ht="25.5">
      <c r="A74" s="331">
        <v>2</v>
      </c>
      <c r="B74" s="332">
        <v>5</v>
      </c>
      <c r="C74" s="330">
        <v>3</v>
      </c>
      <c r="D74" s="283">
        <v>2</v>
      </c>
      <c r="E74" s="332"/>
      <c r="F74" s="333"/>
      <c r="G74" s="330" t="s">
        <v>212</v>
      </c>
    </row>
    <row r="75" spans="1:7" ht="25.5">
      <c r="A75" s="331">
        <v>2</v>
      </c>
      <c r="B75" s="332">
        <v>5</v>
      </c>
      <c r="C75" s="330">
        <v>3</v>
      </c>
      <c r="D75" s="283">
        <v>2</v>
      </c>
      <c r="E75" s="332">
        <v>1</v>
      </c>
      <c r="F75" s="333"/>
      <c r="G75" s="330" t="s">
        <v>212</v>
      </c>
    </row>
    <row r="76" spans="1:7" ht="25.5">
      <c r="A76" s="331">
        <v>2</v>
      </c>
      <c r="B76" s="332">
        <v>5</v>
      </c>
      <c r="C76" s="330">
        <v>3</v>
      </c>
      <c r="D76" s="283">
        <v>2</v>
      </c>
      <c r="E76" s="332">
        <v>1</v>
      </c>
      <c r="F76" s="333">
        <v>1</v>
      </c>
      <c r="G76" s="330" t="s">
        <v>212</v>
      </c>
    </row>
    <row r="77" spans="1:7">
      <c r="A77" s="331">
        <v>2</v>
      </c>
      <c r="B77" s="332">
        <v>5</v>
      </c>
      <c r="C77" s="330">
        <v>3</v>
      </c>
      <c r="D77" s="283">
        <v>2</v>
      </c>
      <c r="E77" s="332">
        <v>1</v>
      </c>
      <c r="F77" s="333">
        <v>2</v>
      </c>
      <c r="G77" s="330" t="s">
        <v>213</v>
      </c>
    </row>
    <row r="78" spans="1:7">
      <c r="A78" s="41">
        <v>2</v>
      </c>
      <c r="B78" s="45">
        <v>6</v>
      </c>
      <c r="C78" s="52"/>
      <c r="D78" s="62"/>
      <c r="E78" s="45"/>
      <c r="F78" s="56"/>
      <c r="G78" s="164" t="s">
        <v>43</v>
      </c>
    </row>
    <row r="79" spans="1:7">
      <c r="A79" s="34">
        <v>2</v>
      </c>
      <c r="B79" s="43">
        <v>6</v>
      </c>
      <c r="C79" s="50">
        <v>1</v>
      </c>
      <c r="D79" s="60"/>
      <c r="E79" s="43"/>
      <c r="F79" s="54"/>
      <c r="G79" s="225" t="s">
        <v>98</v>
      </c>
    </row>
    <row r="80" spans="1:7">
      <c r="A80" s="31">
        <v>2</v>
      </c>
      <c r="B80" s="30">
        <v>6</v>
      </c>
      <c r="C80" s="47">
        <v>1</v>
      </c>
      <c r="D80" s="58">
        <v>1</v>
      </c>
      <c r="E80" s="30"/>
      <c r="F80" s="29"/>
      <c r="G80" s="47" t="s">
        <v>98</v>
      </c>
    </row>
    <row r="81" spans="1:7">
      <c r="A81" s="31">
        <v>2</v>
      </c>
      <c r="B81" s="30">
        <v>6</v>
      </c>
      <c r="C81" s="47">
        <v>1</v>
      </c>
      <c r="D81" s="58">
        <v>1</v>
      </c>
      <c r="E81" s="30">
        <v>1</v>
      </c>
      <c r="F81" s="29"/>
      <c r="G81" s="47" t="s">
        <v>98</v>
      </c>
    </row>
    <row r="82" spans="1:7">
      <c r="A82" s="31">
        <v>2</v>
      </c>
      <c r="B82" s="30">
        <v>6</v>
      </c>
      <c r="C82" s="47">
        <v>1</v>
      </c>
      <c r="D82" s="58">
        <v>1</v>
      </c>
      <c r="E82" s="30">
        <v>1</v>
      </c>
      <c r="F82" s="29">
        <v>1</v>
      </c>
      <c r="G82" s="47" t="s">
        <v>44</v>
      </c>
    </row>
    <row r="83" spans="1:7">
      <c r="A83" s="64">
        <v>2</v>
      </c>
      <c r="B83" s="46">
        <v>6</v>
      </c>
      <c r="C83" s="53">
        <v>1</v>
      </c>
      <c r="D83" s="63">
        <v>1</v>
      </c>
      <c r="E83" s="46">
        <v>1</v>
      </c>
      <c r="F83" s="57">
        <v>2</v>
      </c>
      <c r="G83" s="53" t="s">
        <v>99</v>
      </c>
    </row>
    <row r="84" spans="1:7">
      <c r="A84" s="31">
        <v>2</v>
      </c>
      <c r="B84" s="30">
        <v>6</v>
      </c>
      <c r="C84" s="47">
        <v>2</v>
      </c>
      <c r="D84" s="58"/>
      <c r="E84" s="30"/>
      <c r="F84" s="29"/>
      <c r="G84" s="84" t="s">
        <v>684</v>
      </c>
    </row>
    <row r="85" spans="1:7">
      <c r="A85" s="31">
        <v>2</v>
      </c>
      <c r="B85" s="30">
        <v>6</v>
      </c>
      <c r="C85" s="47">
        <v>2</v>
      </c>
      <c r="D85" s="58">
        <v>1</v>
      </c>
      <c r="E85" s="30"/>
      <c r="F85" s="29"/>
      <c r="G85" s="84" t="s">
        <v>684</v>
      </c>
    </row>
    <row r="86" spans="1:7">
      <c r="A86" s="31">
        <v>2</v>
      </c>
      <c r="B86" s="30">
        <v>6</v>
      </c>
      <c r="C86" s="47">
        <v>2</v>
      </c>
      <c r="D86" s="58">
        <v>1</v>
      </c>
      <c r="E86" s="30">
        <v>1</v>
      </c>
      <c r="F86" s="29"/>
      <c r="G86" s="84" t="s">
        <v>684</v>
      </c>
    </row>
    <row r="87" spans="1:7">
      <c r="A87" s="31">
        <v>2</v>
      </c>
      <c r="B87" s="30">
        <v>6</v>
      </c>
      <c r="C87" s="47">
        <v>2</v>
      </c>
      <c r="D87" s="58">
        <v>1</v>
      </c>
      <c r="E87" s="30">
        <v>1</v>
      </c>
      <c r="F87" s="29">
        <v>1</v>
      </c>
      <c r="G87" s="84" t="s">
        <v>684</v>
      </c>
    </row>
    <row r="88" spans="1:7">
      <c r="A88" s="64">
        <v>2</v>
      </c>
      <c r="B88" s="46">
        <v>6</v>
      </c>
      <c r="C88" s="53">
        <v>3</v>
      </c>
      <c r="D88" s="63"/>
      <c r="E88" s="46"/>
      <c r="F88" s="57"/>
      <c r="G88" s="222" t="s">
        <v>45</v>
      </c>
    </row>
    <row r="89" spans="1:7">
      <c r="A89" s="31">
        <v>2</v>
      </c>
      <c r="B89" s="30">
        <v>6</v>
      </c>
      <c r="C89" s="47">
        <v>3</v>
      </c>
      <c r="D89" s="58">
        <v>1</v>
      </c>
      <c r="E89" s="30"/>
      <c r="F89" s="29"/>
      <c r="G89" s="47" t="s">
        <v>45</v>
      </c>
    </row>
    <row r="90" spans="1:7">
      <c r="A90" s="31">
        <v>2</v>
      </c>
      <c r="B90" s="30">
        <v>6</v>
      </c>
      <c r="C90" s="47">
        <v>3</v>
      </c>
      <c r="D90" s="58">
        <v>1</v>
      </c>
      <c r="E90" s="30">
        <v>1</v>
      </c>
      <c r="F90" s="29"/>
      <c r="G90" s="47" t="s">
        <v>45</v>
      </c>
    </row>
    <row r="91" spans="1:7">
      <c r="A91" s="31">
        <v>2</v>
      </c>
      <c r="B91" s="30">
        <v>6</v>
      </c>
      <c r="C91" s="47">
        <v>3</v>
      </c>
      <c r="D91" s="58">
        <v>1</v>
      </c>
      <c r="E91" s="30">
        <v>1</v>
      </c>
      <c r="F91" s="29">
        <v>1</v>
      </c>
      <c r="G91" s="47" t="s">
        <v>45</v>
      </c>
    </row>
    <row r="92" spans="1:7">
      <c r="A92" s="64">
        <v>2</v>
      </c>
      <c r="B92" s="46">
        <v>6</v>
      </c>
      <c r="C92" s="53">
        <v>4</v>
      </c>
      <c r="D92" s="63"/>
      <c r="E92" s="46"/>
      <c r="F92" s="57"/>
      <c r="G92" s="222" t="s">
        <v>46</v>
      </c>
    </row>
    <row r="93" spans="1:7">
      <c r="A93" s="31">
        <v>2</v>
      </c>
      <c r="B93" s="30">
        <v>6</v>
      </c>
      <c r="C93" s="47">
        <v>4</v>
      </c>
      <c r="D93" s="58">
        <v>1</v>
      </c>
      <c r="E93" s="30"/>
      <c r="F93" s="29"/>
      <c r="G93" s="47" t="s">
        <v>46</v>
      </c>
    </row>
    <row r="94" spans="1:7">
      <c r="A94" s="31">
        <v>2</v>
      </c>
      <c r="B94" s="30">
        <v>6</v>
      </c>
      <c r="C94" s="47">
        <v>4</v>
      </c>
      <c r="D94" s="58">
        <v>1</v>
      </c>
      <c r="E94" s="30">
        <v>1</v>
      </c>
      <c r="F94" s="29"/>
      <c r="G94" s="47" t="s">
        <v>46</v>
      </c>
    </row>
    <row r="95" spans="1:7">
      <c r="A95" s="31">
        <v>2</v>
      </c>
      <c r="B95" s="30">
        <v>6</v>
      </c>
      <c r="C95" s="47">
        <v>4</v>
      </c>
      <c r="D95" s="58">
        <v>1</v>
      </c>
      <c r="E95" s="30">
        <v>1</v>
      </c>
      <c r="F95" s="29">
        <v>1</v>
      </c>
      <c r="G95" s="47" t="s">
        <v>46</v>
      </c>
    </row>
    <row r="96" spans="1:7" ht="25.5">
      <c r="A96" s="34">
        <v>2</v>
      </c>
      <c r="B96" s="65">
        <v>6</v>
      </c>
      <c r="C96" s="66">
        <v>5</v>
      </c>
      <c r="D96" s="67"/>
      <c r="E96" s="65"/>
      <c r="F96" s="28"/>
      <c r="G96" s="226" t="s">
        <v>584</v>
      </c>
    </row>
    <row r="97" spans="1:7" ht="25.5">
      <c r="A97" s="31">
        <v>2</v>
      </c>
      <c r="B97" s="30">
        <v>6</v>
      </c>
      <c r="C97" s="47">
        <v>5</v>
      </c>
      <c r="D97" s="58">
        <v>1</v>
      </c>
      <c r="E97" s="30"/>
      <c r="F97" s="29"/>
      <c r="G97" s="226" t="s">
        <v>585</v>
      </c>
    </row>
    <row r="98" spans="1:7" ht="25.5">
      <c r="A98" s="31">
        <v>2</v>
      </c>
      <c r="B98" s="30">
        <v>6</v>
      </c>
      <c r="C98" s="47">
        <v>5</v>
      </c>
      <c r="D98" s="58">
        <v>1</v>
      </c>
      <c r="E98" s="30">
        <v>1</v>
      </c>
      <c r="F98" s="29"/>
      <c r="G98" s="226" t="s">
        <v>584</v>
      </c>
    </row>
    <row r="99" spans="1:7" ht="25.5">
      <c r="A99" s="30">
        <v>2</v>
      </c>
      <c r="B99" s="47">
        <v>6</v>
      </c>
      <c r="C99" s="30">
        <v>5</v>
      </c>
      <c r="D99" s="30">
        <v>1</v>
      </c>
      <c r="E99" s="58">
        <v>1</v>
      </c>
      <c r="F99" s="29">
        <v>1</v>
      </c>
      <c r="G99" s="226" t="s">
        <v>586</v>
      </c>
    </row>
    <row r="100" spans="1:7">
      <c r="A100" s="41">
        <v>2</v>
      </c>
      <c r="B100" s="45">
        <v>7</v>
      </c>
      <c r="C100" s="45"/>
      <c r="D100" s="52"/>
      <c r="E100" s="52"/>
      <c r="F100" s="69"/>
      <c r="G100" s="62" t="s">
        <v>102</v>
      </c>
    </row>
    <row r="101" spans="1:7">
      <c r="A101" s="31">
        <v>2</v>
      </c>
      <c r="B101" s="30">
        <v>7</v>
      </c>
      <c r="C101" s="30">
        <v>1</v>
      </c>
      <c r="D101" s="47"/>
      <c r="E101" s="47"/>
      <c r="F101" s="40"/>
      <c r="G101" s="224" t="s">
        <v>103</v>
      </c>
    </row>
    <row r="102" spans="1:7">
      <c r="A102" s="31">
        <v>2</v>
      </c>
      <c r="B102" s="30">
        <v>7</v>
      </c>
      <c r="C102" s="30">
        <v>1</v>
      </c>
      <c r="D102" s="47">
        <v>1</v>
      </c>
      <c r="E102" s="47"/>
      <c r="F102" s="40"/>
      <c r="G102" s="58" t="s">
        <v>103</v>
      </c>
    </row>
    <row r="103" spans="1:7">
      <c r="A103" s="31">
        <v>2</v>
      </c>
      <c r="B103" s="30">
        <v>7</v>
      </c>
      <c r="C103" s="30">
        <v>1</v>
      </c>
      <c r="D103" s="47">
        <v>1</v>
      </c>
      <c r="E103" s="47">
        <v>1</v>
      </c>
      <c r="F103" s="40"/>
      <c r="G103" s="58" t="s">
        <v>103</v>
      </c>
    </row>
    <row r="104" spans="1:7">
      <c r="A104" s="64">
        <v>2</v>
      </c>
      <c r="B104" s="46">
        <v>7</v>
      </c>
      <c r="C104" s="64">
        <v>1</v>
      </c>
      <c r="D104" s="30">
        <v>1</v>
      </c>
      <c r="E104" s="53">
        <v>1</v>
      </c>
      <c r="F104" s="33">
        <v>1</v>
      </c>
      <c r="G104" s="63" t="s">
        <v>104</v>
      </c>
    </row>
    <row r="105" spans="1:7">
      <c r="A105" s="30">
        <v>2</v>
      </c>
      <c r="B105" s="30">
        <v>7</v>
      </c>
      <c r="C105" s="31">
        <v>1</v>
      </c>
      <c r="D105" s="30">
        <v>1</v>
      </c>
      <c r="E105" s="47">
        <v>1</v>
      </c>
      <c r="F105" s="40">
        <v>2</v>
      </c>
      <c r="G105" s="58" t="s">
        <v>105</v>
      </c>
    </row>
    <row r="106" spans="1:7">
      <c r="A106" s="34">
        <v>2</v>
      </c>
      <c r="B106" s="43">
        <v>7</v>
      </c>
      <c r="C106" s="34">
        <v>2</v>
      </c>
      <c r="D106" s="43"/>
      <c r="E106" s="50"/>
      <c r="F106" s="70"/>
      <c r="G106" s="227" t="s">
        <v>652</v>
      </c>
    </row>
    <row r="107" spans="1:7">
      <c r="A107" s="31">
        <v>2</v>
      </c>
      <c r="B107" s="30">
        <v>7</v>
      </c>
      <c r="C107" s="31">
        <v>2</v>
      </c>
      <c r="D107" s="30">
        <v>1</v>
      </c>
      <c r="E107" s="47"/>
      <c r="F107" s="40"/>
      <c r="G107" s="58" t="s">
        <v>47</v>
      </c>
    </row>
    <row r="108" spans="1:7">
      <c r="A108" s="31">
        <v>2</v>
      </c>
      <c r="B108" s="30">
        <v>7</v>
      </c>
      <c r="C108" s="31">
        <v>2</v>
      </c>
      <c r="D108" s="30">
        <v>1</v>
      </c>
      <c r="E108" s="47">
        <v>1</v>
      </c>
      <c r="F108" s="40"/>
      <c r="G108" s="58" t="s">
        <v>47</v>
      </c>
    </row>
    <row r="109" spans="1:7">
      <c r="A109" s="31">
        <v>2</v>
      </c>
      <c r="B109" s="30">
        <v>7</v>
      </c>
      <c r="C109" s="31">
        <v>2</v>
      </c>
      <c r="D109" s="30">
        <v>1</v>
      </c>
      <c r="E109" s="47">
        <v>1</v>
      </c>
      <c r="F109" s="40">
        <v>1</v>
      </c>
      <c r="G109" s="58" t="s">
        <v>106</v>
      </c>
    </row>
    <row r="110" spans="1:7">
      <c r="A110" s="31">
        <v>2</v>
      </c>
      <c r="B110" s="30">
        <v>7</v>
      </c>
      <c r="C110" s="31">
        <v>2</v>
      </c>
      <c r="D110" s="30">
        <v>1</v>
      </c>
      <c r="E110" s="47">
        <v>1</v>
      </c>
      <c r="F110" s="40">
        <v>2</v>
      </c>
      <c r="G110" s="58" t="s">
        <v>107</v>
      </c>
    </row>
    <row r="111" spans="1:7">
      <c r="A111" s="228">
        <v>2</v>
      </c>
      <c r="B111" s="85">
        <v>7</v>
      </c>
      <c r="C111" s="228">
        <v>2</v>
      </c>
      <c r="D111" s="85">
        <v>2</v>
      </c>
      <c r="E111" s="84"/>
      <c r="F111" s="326"/>
      <c r="G111" s="224" t="s">
        <v>215</v>
      </c>
    </row>
    <row r="112" spans="1:7">
      <c r="A112" s="228">
        <v>2</v>
      </c>
      <c r="B112" s="85">
        <v>7</v>
      </c>
      <c r="C112" s="228">
        <v>2</v>
      </c>
      <c r="D112" s="85">
        <v>2</v>
      </c>
      <c r="E112" s="84">
        <v>1</v>
      </c>
      <c r="F112" s="326"/>
      <c r="G112" s="224" t="s">
        <v>215</v>
      </c>
    </row>
    <row r="113" spans="1:7">
      <c r="A113" s="228">
        <v>2</v>
      </c>
      <c r="B113" s="85">
        <v>7</v>
      </c>
      <c r="C113" s="228">
        <v>2</v>
      </c>
      <c r="D113" s="85">
        <v>2</v>
      </c>
      <c r="E113" s="84">
        <v>1</v>
      </c>
      <c r="F113" s="326">
        <v>1</v>
      </c>
      <c r="G113" s="224" t="s">
        <v>215</v>
      </c>
    </row>
    <row r="114" spans="1:7">
      <c r="A114" s="31">
        <v>2</v>
      </c>
      <c r="B114" s="30">
        <v>7</v>
      </c>
      <c r="C114" s="31">
        <v>3</v>
      </c>
      <c r="D114" s="30"/>
      <c r="E114" s="47"/>
      <c r="F114" s="40"/>
      <c r="G114" s="224" t="s">
        <v>108</v>
      </c>
    </row>
    <row r="115" spans="1:7">
      <c r="A115" s="34">
        <v>2</v>
      </c>
      <c r="B115" s="65">
        <v>7</v>
      </c>
      <c r="C115" s="74">
        <v>3</v>
      </c>
      <c r="D115" s="65">
        <v>1</v>
      </c>
      <c r="E115" s="66"/>
      <c r="F115" s="71"/>
      <c r="G115" s="67" t="s">
        <v>108</v>
      </c>
    </row>
    <row r="116" spans="1:7">
      <c r="A116" s="31">
        <v>2</v>
      </c>
      <c r="B116" s="30">
        <v>7</v>
      </c>
      <c r="C116" s="31">
        <v>3</v>
      </c>
      <c r="D116" s="30">
        <v>1</v>
      </c>
      <c r="E116" s="47">
        <v>1</v>
      </c>
      <c r="F116" s="40"/>
      <c r="G116" s="58" t="s">
        <v>108</v>
      </c>
    </row>
    <row r="117" spans="1:7">
      <c r="A117" s="64">
        <v>2</v>
      </c>
      <c r="B117" s="46">
        <v>7</v>
      </c>
      <c r="C117" s="64">
        <v>3</v>
      </c>
      <c r="D117" s="46">
        <v>1</v>
      </c>
      <c r="E117" s="53">
        <v>1</v>
      </c>
      <c r="F117" s="33">
        <v>1</v>
      </c>
      <c r="G117" s="63" t="s">
        <v>109</v>
      </c>
    </row>
    <row r="118" spans="1:7">
      <c r="A118" s="31">
        <v>2</v>
      </c>
      <c r="B118" s="30">
        <v>7</v>
      </c>
      <c r="C118" s="31">
        <v>3</v>
      </c>
      <c r="D118" s="30">
        <v>1</v>
      </c>
      <c r="E118" s="47">
        <v>1</v>
      </c>
      <c r="F118" s="40">
        <v>2</v>
      </c>
      <c r="G118" s="58" t="s">
        <v>110</v>
      </c>
    </row>
    <row r="119" spans="1:7">
      <c r="A119" s="41">
        <v>2</v>
      </c>
      <c r="B119" s="41">
        <v>8</v>
      </c>
      <c r="C119" s="45"/>
      <c r="D119" s="75"/>
      <c r="E119" s="73"/>
      <c r="F119" s="72"/>
      <c r="G119" s="68" t="s">
        <v>48</v>
      </c>
    </row>
    <row r="120" spans="1:7">
      <c r="A120" s="34">
        <v>2</v>
      </c>
      <c r="B120" s="34">
        <v>8</v>
      </c>
      <c r="C120" s="34">
        <v>1</v>
      </c>
      <c r="D120" s="43"/>
      <c r="E120" s="50"/>
      <c r="F120" s="70"/>
      <c r="G120" s="223" t="s">
        <v>48</v>
      </c>
    </row>
    <row r="121" spans="1:7">
      <c r="A121" s="31">
        <v>2</v>
      </c>
      <c r="B121" s="30">
        <v>8</v>
      </c>
      <c r="C121" s="58">
        <v>1</v>
      </c>
      <c r="D121" s="30">
        <v>1</v>
      </c>
      <c r="E121" s="47"/>
      <c r="F121" s="40"/>
      <c r="G121" s="224" t="s">
        <v>587</v>
      </c>
    </row>
    <row r="122" spans="1:7">
      <c r="A122" s="31">
        <v>2</v>
      </c>
      <c r="B122" s="30">
        <v>8</v>
      </c>
      <c r="C122" s="63">
        <v>1</v>
      </c>
      <c r="D122" s="46">
        <v>1</v>
      </c>
      <c r="E122" s="53">
        <v>1</v>
      </c>
      <c r="F122" s="33"/>
      <c r="G122" s="224" t="s">
        <v>587</v>
      </c>
    </row>
    <row r="123" spans="1:7">
      <c r="A123" s="30">
        <v>2</v>
      </c>
      <c r="B123" s="46">
        <v>8</v>
      </c>
      <c r="C123" s="58">
        <v>1</v>
      </c>
      <c r="D123" s="30">
        <v>1</v>
      </c>
      <c r="E123" s="47">
        <v>1</v>
      </c>
      <c r="F123" s="40">
        <v>1</v>
      </c>
      <c r="G123" s="224" t="s">
        <v>49</v>
      </c>
    </row>
    <row r="124" spans="1:7">
      <c r="A124" s="34">
        <v>2</v>
      </c>
      <c r="B124" s="65">
        <v>8</v>
      </c>
      <c r="C124" s="67">
        <v>1</v>
      </c>
      <c r="D124" s="65">
        <v>1</v>
      </c>
      <c r="E124" s="66">
        <v>1</v>
      </c>
      <c r="F124" s="71">
        <v>2</v>
      </c>
      <c r="G124" s="226" t="s">
        <v>588</v>
      </c>
    </row>
    <row r="125" spans="1:7">
      <c r="A125" s="334">
        <v>2</v>
      </c>
      <c r="B125" s="335">
        <v>8</v>
      </c>
      <c r="C125" s="226">
        <v>1</v>
      </c>
      <c r="D125" s="335">
        <v>1</v>
      </c>
      <c r="E125" s="336">
        <v>1</v>
      </c>
      <c r="F125" s="327">
        <v>3</v>
      </c>
      <c r="G125" s="226" t="s">
        <v>218</v>
      </c>
    </row>
    <row r="126" spans="1:7">
      <c r="A126" s="31">
        <v>2</v>
      </c>
      <c r="B126" s="30">
        <v>8</v>
      </c>
      <c r="C126" s="58">
        <v>1</v>
      </c>
      <c r="D126" s="30">
        <v>2</v>
      </c>
      <c r="E126" s="47"/>
      <c r="F126" s="40"/>
      <c r="G126" s="224" t="s">
        <v>566</v>
      </c>
    </row>
    <row r="127" spans="1:7">
      <c r="A127" s="31">
        <v>2</v>
      </c>
      <c r="B127" s="30">
        <v>8</v>
      </c>
      <c r="C127" s="58">
        <v>1</v>
      </c>
      <c r="D127" s="30">
        <v>2</v>
      </c>
      <c r="E127" s="47">
        <v>1</v>
      </c>
      <c r="F127" s="40"/>
      <c r="G127" s="224" t="s">
        <v>566</v>
      </c>
    </row>
    <row r="128" spans="1:7">
      <c r="A128" s="34">
        <v>2</v>
      </c>
      <c r="B128" s="43">
        <v>8</v>
      </c>
      <c r="C128" s="60">
        <v>1</v>
      </c>
      <c r="D128" s="43">
        <v>2</v>
      </c>
      <c r="E128" s="50">
        <v>1</v>
      </c>
      <c r="F128" s="337">
        <v>1</v>
      </c>
      <c r="G128" s="224" t="s">
        <v>566</v>
      </c>
    </row>
    <row r="129" spans="1:7" ht="25.5">
      <c r="A129" s="41">
        <v>2</v>
      </c>
      <c r="B129" s="45">
        <v>9</v>
      </c>
      <c r="C129" s="62"/>
      <c r="D129" s="45"/>
      <c r="E129" s="52"/>
      <c r="F129" s="69"/>
      <c r="G129" s="62" t="s">
        <v>686</v>
      </c>
    </row>
    <row r="130" spans="1:7" ht="25.5">
      <c r="A130" s="31">
        <v>2</v>
      </c>
      <c r="B130" s="30">
        <v>9</v>
      </c>
      <c r="C130" s="58">
        <v>1</v>
      </c>
      <c r="D130" s="30"/>
      <c r="E130" s="47"/>
      <c r="F130" s="40"/>
      <c r="G130" s="224" t="s">
        <v>685</v>
      </c>
    </row>
    <row r="131" spans="1:7" ht="25.5">
      <c r="A131" s="64">
        <v>2</v>
      </c>
      <c r="B131" s="46">
        <v>9</v>
      </c>
      <c r="C131" s="63">
        <v>1</v>
      </c>
      <c r="D131" s="46">
        <v>1</v>
      </c>
      <c r="E131" s="53"/>
      <c r="F131" s="33"/>
      <c r="G131" s="224" t="s">
        <v>653</v>
      </c>
    </row>
    <row r="132" spans="1:7" ht="25.5">
      <c r="A132" s="31">
        <v>2</v>
      </c>
      <c r="B132" s="30">
        <v>9</v>
      </c>
      <c r="C132" s="31">
        <v>1</v>
      </c>
      <c r="D132" s="30">
        <v>1</v>
      </c>
      <c r="E132" s="47">
        <v>1</v>
      </c>
      <c r="F132" s="40"/>
      <c r="G132" s="224" t="s">
        <v>653</v>
      </c>
    </row>
    <row r="133" spans="1:7" ht="25.5">
      <c r="A133" s="64">
        <v>2</v>
      </c>
      <c r="B133" s="46">
        <v>9</v>
      </c>
      <c r="C133" s="46">
        <v>1</v>
      </c>
      <c r="D133" s="46">
        <v>1</v>
      </c>
      <c r="E133" s="53">
        <v>1</v>
      </c>
      <c r="F133" s="33">
        <v>1</v>
      </c>
      <c r="G133" s="224" t="s">
        <v>653</v>
      </c>
    </row>
    <row r="134" spans="1:7" ht="25.5">
      <c r="A134" s="31">
        <v>2</v>
      </c>
      <c r="B134" s="30">
        <v>9</v>
      </c>
      <c r="C134" s="30">
        <v>2</v>
      </c>
      <c r="D134" s="30"/>
      <c r="E134" s="47"/>
      <c r="F134" s="40"/>
      <c r="G134" s="224" t="s">
        <v>654</v>
      </c>
    </row>
    <row r="135" spans="1:7" ht="25.5">
      <c r="A135" s="31">
        <v>2</v>
      </c>
      <c r="B135" s="30">
        <v>9</v>
      </c>
      <c r="C135" s="30">
        <v>2</v>
      </c>
      <c r="D135" s="46">
        <v>1</v>
      </c>
      <c r="E135" s="53"/>
      <c r="F135" s="33"/>
      <c r="G135" s="223" t="s">
        <v>655</v>
      </c>
    </row>
    <row r="136" spans="1:7" ht="25.5">
      <c r="A136" s="64">
        <v>2</v>
      </c>
      <c r="B136" s="46">
        <v>9</v>
      </c>
      <c r="C136" s="46">
        <v>2</v>
      </c>
      <c r="D136" s="30">
        <v>1</v>
      </c>
      <c r="E136" s="47">
        <v>1</v>
      </c>
      <c r="F136" s="40"/>
      <c r="G136" s="223" t="s">
        <v>589</v>
      </c>
    </row>
    <row r="137" spans="1:7" ht="38.25">
      <c r="A137" s="34">
        <v>2</v>
      </c>
      <c r="B137" s="65">
        <v>9</v>
      </c>
      <c r="C137" s="65">
        <v>2</v>
      </c>
      <c r="D137" s="65">
        <v>1</v>
      </c>
      <c r="E137" s="66">
        <v>1</v>
      </c>
      <c r="F137" s="71">
        <v>1</v>
      </c>
      <c r="G137" s="223" t="s">
        <v>656</v>
      </c>
    </row>
    <row r="138" spans="1:7" ht="38.25">
      <c r="A138" s="31">
        <v>2</v>
      </c>
      <c r="B138" s="30">
        <v>9</v>
      </c>
      <c r="C138" s="30">
        <v>2</v>
      </c>
      <c r="D138" s="30">
        <v>1</v>
      </c>
      <c r="E138" s="47">
        <v>1</v>
      </c>
      <c r="F138" s="40">
        <v>2</v>
      </c>
      <c r="G138" s="223" t="s">
        <v>657</v>
      </c>
    </row>
    <row r="139" spans="1:7" ht="38.25">
      <c r="A139" s="31">
        <v>2</v>
      </c>
      <c r="B139" s="30">
        <v>9</v>
      </c>
      <c r="C139" s="30">
        <v>2</v>
      </c>
      <c r="D139" s="30">
        <v>1</v>
      </c>
      <c r="E139" s="47">
        <v>1</v>
      </c>
      <c r="F139" s="40">
        <v>3</v>
      </c>
      <c r="G139" s="223" t="s">
        <v>658</v>
      </c>
    </row>
    <row r="140" spans="1:7" ht="25.5">
      <c r="A140" s="341">
        <v>2</v>
      </c>
      <c r="B140" s="341">
        <v>9</v>
      </c>
      <c r="C140" s="341">
        <v>2</v>
      </c>
      <c r="D140" s="341">
        <v>2</v>
      </c>
      <c r="E140" s="341"/>
      <c r="F140" s="341"/>
      <c r="G140" s="224" t="s">
        <v>567</v>
      </c>
    </row>
    <row r="141" spans="1:7" ht="25.5">
      <c r="A141" s="31">
        <v>2</v>
      </c>
      <c r="B141" s="30">
        <v>9</v>
      </c>
      <c r="C141" s="30">
        <v>2</v>
      </c>
      <c r="D141" s="30">
        <v>2</v>
      </c>
      <c r="E141" s="47">
        <v>1</v>
      </c>
      <c r="F141" s="40"/>
      <c r="G141" s="223" t="s">
        <v>590</v>
      </c>
    </row>
    <row r="142" spans="1:7" ht="38.25">
      <c r="A142" s="31">
        <v>2</v>
      </c>
      <c r="B142" s="30">
        <v>9</v>
      </c>
      <c r="C142" s="30">
        <v>2</v>
      </c>
      <c r="D142" s="30">
        <v>2</v>
      </c>
      <c r="E142" s="30">
        <v>1</v>
      </c>
      <c r="F142" s="40">
        <v>1</v>
      </c>
      <c r="G142" s="282" t="s">
        <v>687</v>
      </c>
    </row>
    <row r="143" spans="1:7" ht="38.25">
      <c r="A143" s="44">
        <v>2</v>
      </c>
      <c r="B143" s="61">
        <v>9</v>
      </c>
      <c r="C143" s="44">
        <v>2</v>
      </c>
      <c r="D143" s="51">
        <v>2</v>
      </c>
      <c r="E143" s="51">
        <v>1</v>
      </c>
      <c r="F143" s="103">
        <v>2</v>
      </c>
      <c r="G143" s="283" t="s">
        <v>591</v>
      </c>
    </row>
    <row r="144" spans="1:7" ht="38.25">
      <c r="A144" s="42">
        <v>2</v>
      </c>
      <c r="B144" s="76">
        <v>9</v>
      </c>
      <c r="C144" s="91">
        <v>2</v>
      </c>
      <c r="D144" s="77">
        <v>2</v>
      </c>
      <c r="E144" s="77">
        <v>1</v>
      </c>
      <c r="F144" s="87">
        <v>3</v>
      </c>
      <c r="G144" s="284" t="s">
        <v>592</v>
      </c>
    </row>
    <row r="145" spans="1:7" ht="38.25">
      <c r="A145" s="79">
        <v>3</v>
      </c>
      <c r="B145" s="78"/>
      <c r="C145" s="79"/>
      <c r="D145" s="90"/>
      <c r="E145" s="90"/>
      <c r="F145" s="88"/>
      <c r="G145" s="146" t="s">
        <v>54</v>
      </c>
    </row>
    <row r="146" spans="1:7">
      <c r="A146" s="41">
        <v>3</v>
      </c>
      <c r="B146" s="45">
        <v>1</v>
      </c>
      <c r="C146" s="75"/>
      <c r="D146" s="73"/>
      <c r="E146" s="73"/>
      <c r="F146" s="72"/>
      <c r="G146" s="147" t="s">
        <v>55</v>
      </c>
    </row>
    <row r="147" spans="1:7">
      <c r="A147" s="46">
        <v>3</v>
      </c>
      <c r="B147" s="63">
        <v>1</v>
      </c>
      <c r="C147" s="46">
        <v>1</v>
      </c>
      <c r="D147" s="53"/>
      <c r="E147" s="53"/>
      <c r="F147" s="83"/>
      <c r="G147" s="228" t="s">
        <v>659</v>
      </c>
    </row>
    <row r="148" spans="1:7">
      <c r="A148" s="30">
        <v>3</v>
      </c>
      <c r="B148" s="58">
        <v>1</v>
      </c>
      <c r="C148" s="30">
        <v>1</v>
      </c>
      <c r="D148" s="47">
        <v>1</v>
      </c>
      <c r="E148" s="47"/>
      <c r="F148" s="89"/>
      <c r="G148" s="85" t="s">
        <v>593</v>
      </c>
    </row>
    <row r="149" spans="1:7">
      <c r="A149" s="30">
        <v>3</v>
      </c>
      <c r="B149" s="58">
        <v>1</v>
      </c>
      <c r="C149" s="30">
        <v>1</v>
      </c>
      <c r="D149" s="47">
        <v>1</v>
      </c>
      <c r="E149" s="47">
        <v>1</v>
      </c>
      <c r="F149" s="29"/>
      <c r="G149" s="85" t="s">
        <v>593</v>
      </c>
    </row>
    <row r="150" spans="1:7">
      <c r="A150" s="30">
        <v>3</v>
      </c>
      <c r="B150" s="58">
        <v>1</v>
      </c>
      <c r="C150" s="30">
        <v>1</v>
      </c>
      <c r="D150" s="47">
        <v>1</v>
      </c>
      <c r="E150" s="47">
        <v>1</v>
      </c>
      <c r="F150" s="29">
        <v>1</v>
      </c>
      <c r="G150" s="85" t="s">
        <v>593</v>
      </c>
    </row>
    <row r="151" spans="1:7">
      <c r="A151" s="46">
        <v>3</v>
      </c>
      <c r="B151" s="53">
        <v>1</v>
      </c>
      <c r="C151" s="53">
        <v>1</v>
      </c>
      <c r="D151" s="53">
        <v>2</v>
      </c>
      <c r="E151" s="53"/>
      <c r="F151" s="33"/>
      <c r="G151" s="223" t="s">
        <v>594</v>
      </c>
    </row>
    <row r="152" spans="1:7">
      <c r="A152" s="30">
        <v>3</v>
      </c>
      <c r="B152" s="47">
        <v>1</v>
      </c>
      <c r="C152" s="47">
        <v>1</v>
      </c>
      <c r="D152" s="47">
        <v>2</v>
      </c>
      <c r="E152" s="47">
        <v>1</v>
      </c>
      <c r="F152" s="40"/>
      <c r="G152" s="223" t="s">
        <v>594</v>
      </c>
    </row>
    <row r="153" spans="1:7">
      <c r="A153" s="46">
        <v>3</v>
      </c>
      <c r="B153" s="53">
        <v>1</v>
      </c>
      <c r="C153" s="53">
        <v>1</v>
      </c>
      <c r="D153" s="53">
        <v>2</v>
      </c>
      <c r="E153" s="53">
        <v>1</v>
      </c>
      <c r="F153" s="33">
        <v>1</v>
      </c>
      <c r="G153" s="223" t="s">
        <v>660</v>
      </c>
    </row>
    <row r="154" spans="1:7">
      <c r="A154" s="30">
        <v>3</v>
      </c>
      <c r="B154" s="47">
        <v>1</v>
      </c>
      <c r="C154" s="47">
        <v>1</v>
      </c>
      <c r="D154" s="47">
        <v>2</v>
      </c>
      <c r="E154" s="47">
        <v>1</v>
      </c>
      <c r="F154" s="40">
        <v>2</v>
      </c>
      <c r="G154" s="224" t="s">
        <v>595</v>
      </c>
    </row>
    <row r="155" spans="1:7">
      <c r="A155" s="46">
        <v>3</v>
      </c>
      <c r="B155" s="53">
        <v>1</v>
      </c>
      <c r="C155" s="53">
        <v>1</v>
      </c>
      <c r="D155" s="53">
        <v>2</v>
      </c>
      <c r="E155" s="53">
        <v>1</v>
      </c>
      <c r="F155" s="33">
        <v>3</v>
      </c>
      <c r="G155" s="223" t="s">
        <v>596</v>
      </c>
    </row>
    <row r="156" spans="1:7">
      <c r="A156" s="30">
        <v>3</v>
      </c>
      <c r="B156" s="47">
        <v>1</v>
      </c>
      <c r="C156" s="47">
        <v>1</v>
      </c>
      <c r="D156" s="47">
        <v>3</v>
      </c>
      <c r="E156" s="47"/>
      <c r="F156" s="40"/>
      <c r="G156" s="224" t="s">
        <v>597</v>
      </c>
    </row>
    <row r="157" spans="1:7">
      <c r="A157" s="30">
        <v>3</v>
      </c>
      <c r="B157" s="47">
        <v>1</v>
      </c>
      <c r="C157" s="47">
        <v>1</v>
      </c>
      <c r="D157" s="47">
        <v>3</v>
      </c>
      <c r="E157" s="47">
        <v>1</v>
      </c>
      <c r="F157" s="40"/>
      <c r="G157" s="224" t="s">
        <v>597</v>
      </c>
    </row>
    <row r="158" spans="1:7">
      <c r="A158" s="30">
        <v>3</v>
      </c>
      <c r="B158" s="47">
        <v>1</v>
      </c>
      <c r="C158" s="47">
        <v>1</v>
      </c>
      <c r="D158" s="47">
        <v>3</v>
      </c>
      <c r="E158" s="47">
        <v>1</v>
      </c>
      <c r="F158" s="40">
        <v>1</v>
      </c>
      <c r="G158" s="224" t="s">
        <v>598</v>
      </c>
    </row>
    <row r="159" spans="1:7">
      <c r="A159" s="30">
        <v>3</v>
      </c>
      <c r="B159" s="47">
        <v>1</v>
      </c>
      <c r="C159" s="47">
        <v>1</v>
      </c>
      <c r="D159" s="47">
        <v>3</v>
      </c>
      <c r="E159" s="47">
        <v>1</v>
      </c>
      <c r="F159" s="40">
        <v>2</v>
      </c>
      <c r="G159" s="224" t="s">
        <v>661</v>
      </c>
    </row>
    <row r="160" spans="1:7">
      <c r="A160" s="30">
        <v>3</v>
      </c>
      <c r="B160" s="47">
        <v>1</v>
      </c>
      <c r="C160" s="47">
        <v>1</v>
      </c>
      <c r="D160" s="47">
        <v>3</v>
      </c>
      <c r="E160" s="47">
        <v>1</v>
      </c>
      <c r="F160" s="40">
        <v>3</v>
      </c>
      <c r="G160" s="85" t="s">
        <v>662</v>
      </c>
    </row>
    <row r="161" spans="1:7">
      <c r="A161" s="43">
        <v>3</v>
      </c>
      <c r="B161" s="50">
        <v>1</v>
      </c>
      <c r="C161" s="50">
        <v>1</v>
      </c>
      <c r="D161" s="50">
        <v>4</v>
      </c>
      <c r="E161" s="50"/>
      <c r="F161" s="70"/>
      <c r="G161" s="227" t="s">
        <v>599</v>
      </c>
    </row>
    <row r="162" spans="1:7">
      <c r="A162" s="30">
        <v>3</v>
      </c>
      <c r="B162" s="47">
        <v>1</v>
      </c>
      <c r="C162" s="47">
        <v>1</v>
      </c>
      <c r="D162" s="47">
        <v>4</v>
      </c>
      <c r="E162" s="47">
        <v>1</v>
      </c>
      <c r="F162" s="40"/>
      <c r="G162" s="227" t="s">
        <v>599</v>
      </c>
    </row>
    <row r="163" spans="1:7">
      <c r="A163" s="30">
        <v>3</v>
      </c>
      <c r="B163" s="47">
        <v>1</v>
      </c>
      <c r="C163" s="47">
        <v>1</v>
      </c>
      <c r="D163" s="47">
        <v>4</v>
      </c>
      <c r="E163" s="47">
        <v>1</v>
      </c>
      <c r="F163" s="40">
        <v>1</v>
      </c>
      <c r="G163" s="224" t="s">
        <v>600</v>
      </c>
    </row>
    <row r="164" spans="1:7">
      <c r="A164" s="46">
        <v>3</v>
      </c>
      <c r="B164" s="53">
        <v>1</v>
      </c>
      <c r="C164" s="53">
        <v>1</v>
      </c>
      <c r="D164" s="53">
        <v>4</v>
      </c>
      <c r="E164" s="53">
        <v>1</v>
      </c>
      <c r="F164" s="33">
        <v>2</v>
      </c>
      <c r="G164" s="223" t="s">
        <v>663</v>
      </c>
    </row>
    <row r="165" spans="1:7">
      <c r="A165" s="30">
        <v>3</v>
      </c>
      <c r="B165" s="47">
        <v>1</v>
      </c>
      <c r="C165" s="47">
        <v>1</v>
      </c>
      <c r="D165" s="47">
        <v>4</v>
      </c>
      <c r="E165" s="47">
        <v>1</v>
      </c>
      <c r="F165" s="40">
        <v>3</v>
      </c>
      <c r="G165" s="84" t="s">
        <v>601</v>
      </c>
    </row>
    <row r="166" spans="1:7">
      <c r="A166" s="30">
        <v>3</v>
      </c>
      <c r="B166" s="47">
        <v>1</v>
      </c>
      <c r="C166" s="47">
        <v>1</v>
      </c>
      <c r="D166" s="47">
        <v>5</v>
      </c>
      <c r="E166" s="47"/>
      <c r="F166" s="40"/>
      <c r="G166" s="224" t="s">
        <v>602</v>
      </c>
    </row>
    <row r="167" spans="1:7">
      <c r="A167" s="43">
        <v>3</v>
      </c>
      <c r="B167" s="50">
        <v>1</v>
      </c>
      <c r="C167" s="50">
        <v>1</v>
      </c>
      <c r="D167" s="50">
        <v>5</v>
      </c>
      <c r="E167" s="50">
        <v>1</v>
      </c>
      <c r="F167" s="70"/>
      <c r="G167" s="224" t="s">
        <v>602</v>
      </c>
    </row>
    <row r="168" spans="1:7">
      <c r="A168" s="42">
        <v>3</v>
      </c>
      <c r="B168" s="48">
        <v>1</v>
      </c>
      <c r="C168" s="48">
        <v>1</v>
      </c>
      <c r="D168" s="48">
        <v>5</v>
      </c>
      <c r="E168" s="48">
        <v>1</v>
      </c>
      <c r="F168" s="36">
        <v>1</v>
      </c>
      <c r="G168" s="224" t="s">
        <v>602</v>
      </c>
    </row>
    <row r="169" spans="1:7">
      <c r="A169" s="43">
        <v>3</v>
      </c>
      <c r="B169" s="50">
        <v>1</v>
      </c>
      <c r="C169" s="50">
        <v>2</v>
      </c>
      <c r="D169" s="50"/>
      <c r="E169" s="50"/>
      <c r="F169" s="70"/>
      <c r="G169" s="227" t="s">
        <v>603</v>
      </c>
    </row>
    <row r="170" spans="1:7">
      <c r="A170" s="30">
        <v>3</v>
      </c>
      <c r="B170" s="47">
        <v>1</v>
      </c>
      <c r="C170" s="47">
        <v>2</v>
      </c>
      <c r="D170" s="47">
        <v>1</v>
      </c>
      <c r="E170" s="47"/>
      <c r="F170" s="40"/>
      <c r="G170" s="227" t="s">
        <v>603</v>
      </c>
    </row>
    <row r="171" spans="1:7">
      <c r="A171" s="46">
        <v>3</v>
      </c>
      <c r="B171" s="53">
        <v>1</v>
      </c>
      <c r="C171" s="53">
        <v>2</v>
      </c>
      <c r="D171" s="53">
        <v>1</v>
      </c>
      <c r="E171" s="53">
        <v>1</v>
      </c>
      <c r="F171" s="33"/>
      <c r="G171" s="227" t="s">
        <v>603</v>
      </c>
    </row>
    <row r="172" spans="1:7" ht="25.5">
      <c r="A172" s="30">
        <v>3</v>
      </c>
      <c r="B172" s="47">
        <v>1</v>
      </c>
      <c r="C172" s="47">
        <v>2</v>
      </c>
      <c r="D172" s="47">
        <v>1</v>
      </c>
      <c r="E172" s="47">
        <v>1</v>
      </c>
      <c r="F172" s="326">
        <v>1</v>
      </c>
      <c r="G172" s="224" t="s">
        <v>688</v>
      </c>
    </row>
    <row r="173" spans="1:7">
      <c r="A173" s="30">
        <v>3</v>
      </c>
      <c r="B173" s="47">
        <v>1</v>
      </c>
      <c r="C173" s="47">
        <v>2</v>
      </c>
      <c r="D173" s="30">
        <v>1</v>
      </c>
      <c r="E173" s="47">
        <v>1</v>
      </c>
      <c r="F173" s="326">
        <v>2</v>
      </c>
      <c r="G173" s="224" t="s">
        <v>604</v>
      </c>
    </row>
    <row r="174" spans="1:7">
      <c r="A174" s="30">
        <v>3</v>
      </c>
      <c r="B174" s="47">
        <v>1</v>
      </c>
      <c r="C174" s="47">
        <v>2</v>
      </c>
      <c r="D174" s="30">
        <v>1</v>
      </c>
      <c r="E174" s="47">
        <v>1</v>
      </c>
      <c r="F174" s="326">
        <v>3</v>
      </c>
      <c r="G174" s="224" t="s">
        <v>605</v>
      </c>
    </row>
    <row r="175" spans="1:7">
      <c r="A175" s="43">
        <v>3</v>
      </c>
      <c r="B175" s="66">
        <v>1</v>
      </c>
      <c r="C175" s="66">
        <v>2</v>
      </c>
      <c r="D175" s="65">
        <v>1</v>
      </c>
      <c r="E175" s="66">
        <v>1</v>
      </c>
      <c r="F175" s="327">
        <v>4</v>
      </c>
      <c r="G175" s="226" t="s">
        <v>664</v>
      </c>
    </row>
    <row r="176" spans="1:7">
      <c r="A176" s="30">
        <v>3</v>
      </c>
      <c r="B176" s="47">
        <v>1</v>
      </c>
      <c r="C176" s="47">
        <v>3</v>
      </c>
      <c r="D176" s="30"/>
      <c r="E176" s="47"/>
      <c r="F176" s="40"/>
      <c r="G176" s="224" t="s">
        <v>606</v>
      </c>
    </row>
    <row r="177" spans="1:7">
      <c r="A177" s="46">
        <v>3</v>
      </c>
      <c r="B177" s="53">
        <v>1</v>
      </c>
      <c r="C177" s="53">
        <v>3</v>
      </c>
      <c r="D177" s="46">
        <v>1</v>
      </c>
      <c r="E177" s="30"/>
      <c r="F177" s="33"/>
      <c r="G177" s="223" t="s">
        <v>607</v>
      </c>
    </row>
    <row r="178" spans="1:7">
      <c r="A178" s="30">
        <v>3</v>
      </c>
      <c r="B178" s="47">
        <v>1</v>
      </c>
      <c r="C178" s="47">
        <v>3</v>
      </c>
      <c r="D178" s="30">
        <v>1</v>
      </c>
      <c r="E178" s="30">
        <v>1</v>
      </c>
      <c r="F178" s="40"/>
      <c r="G178" s="223" t="s">
        <v>607</v>
      </c>
    </row>
    <row r="179" spans="1:7">
      <c r="A179" s="30">
        <v>3</v>
      </c>
      <c r="B179" s="58">
        <v>1</v>
      </c>
      <c r="C179" s="30">
        <v>3</v>
      </c>
      <c r="D179" s="47">
        <v>1</v>
      </c>
      <c r="E179" s="47">
        <v>1</v>
      </c>
      <c r="F179" s="40">
        <v>1</v>
      </c>
      <c r="G179" s="223" t="s">
        <v>607</v>
      </c>
    </row>
    <row r="180" spans="1:7">
      <c r="A180" s="30">
        <v>3</v>
      </c>
      <c r="B180" s="58">
        <v>1</v>
      </c>
      <c r="C180" s="30">
        <v>3</v>
      </c>
      <c r="D180" s="47">
        <v>2</v>
      </c>
      <c r="E180" s="47"/>
      <c r="F180" s="40"/>
      <c r="G180" s="224" t="s">
        <v>264</v>
      </c>
    </row>
    <row r="181" spans="1:7">
      <c r="A181" s="46">
        <v>3</v>
      </c>
      <c r="B181" s="63">
        <v>1</v>
      </c>
      <c r="C181" s="46">
        <v>3</v>
      </c>
      <c r="D181" s="53">
        <v>2</v>
      </c>
      <c r="E181" s="53">
        <v>1</v>
      </c>
      <c r="F181" s="33"/>
      <c r="G181" s="224" t="s">
        <v>264</v>
      </c>
    </row>
    <row r="182" spans="1:7">
      <c r="A182" s="30">
        <v>3</v>
      </c>
      <c r="B182" s="58">
        <v>1</v>
      </c>
      <c r="C182" s="30">
        <v>3</v>
      </c>
      <c r="D182" s="47">
        <v>2</v>
      </c>
      <c r="E182" s="47">
        <v>1</v>
      </c>
      <c r="F182" s="40">
        <v>1</v>
      </c>
      <c r="G182" s="224" t="s">
        <v>608</v>
      </c>
    </row>
    <row r="183" spans="1:7">
      <c r="A183" s="30">
        <v>3</v>
      </c>
      <c r="B183" s="58">
        <v>1</v>
      </c>
      <c r="C183" s="30">
        <v>3</v>
      </c>
      <c r="D183" s="47">
        <v>2</v>
      </c>
      <c r="E183" s="47">
        <v>1</v>
      </c>
      <c r="F183" s="40">
        <v>2</v>
      </c>
      <c r="G183" s="224" t="s">
        <v>689</v>
      </c>
    </row>
    <row r="184" spans="1:7">
      <c r="A184" s="30">
        <v>3</v>
      </c>
      <c r="B184" s="58">
        <v>1</v>
      </c>
      <c r="C184" s="30">
        <v>3</v>
      </c>
      <c r="D184" s="47">
        <v>2</v>
      </c>
      <c r="E184" s="47">
        <v>1</v>
      </c>
      <c r="F184" s="40">
        <v>3</v>
      </c>
      <c r="G184" s="224" t="s">
        <v>609</v>
      </c>
    </row>
    <row r="185" spans="1:7">
      <c r="A185" s="30">
        <v>3</v>
      </c>
      <c r="B185" s="58">
        <v>1</v>
      </c>
      <c r="C185" s="30">
        <v>3</v>
      </c>
      <c r="D185" s="47">
        <v>2</v>
      </c>
      <c r="E185" s="47">
        <v>1</v>
      </c>
      <c r="F185" s="40">
        <v>4</v>
      </c>
      <c r="G185" s="84" t="s">
        <v>571</v>
      </c>
    </row>
    <row r="186" spans="1:7">
      <c r="A186" s="30">
        <v>3</v>
      </c>
      <c r="B186" s="58">
        <v>1</v>
      </c>
      <c r="C186" s="30">
        <v>3</v>
      </c>
      <c r="D186" s="47">
        <v>2</v>
      </c>
      <c r="E186" s="47">
        <v>1</v>
      </c>
      <c r="F186" s="40">
        <v>5</v>
      </c>
      <c r="G186" s="223" t="s">
        <v>610</v>
      </c>
    </row>
    <row r="187" spans="1:7">
      <c r="A187" s="85">
        <v>3</v>
      </c>
      <c r="B187" s="224">
        <v>1</v>
      </c>
      <c r="C187" s="85">
        <v>3</v>
      </c>
      <c r="D187" s="84">
        <v>2</v>
      </c>
      <c r="E187" s="84">
        <v>1</v>
      </c>
      <c r="F187" s="326">
        <v>6</v>
      </c>
      <c r="G187" s="223" t="s">
        <v>264</v>
      </c>
    </row>
    <row r="188" spans="1:7">
      <c r="A188" s="85">
        <v>3</v>
      </c>
      <c r="B188" s="224">
        <v>1</v>
      </c>
      <c r="C188" s="85">
        <v>3</v>
      </c>
      <c r="D188" s="84">
        <v>2</v>
      </c>
      <c r="E188" s="84">
        <v>1</v>
      </c>
      <c r="F188" s="326">
        <v>7</v>
      </c>
      <c r="G188" s="223" t="s">
        <v>264</v>
      </c>
    </row>
    <row r="189" spans="1:7">
      <c r="A189" s="46">
        <v>3</v>
      </c>
      <c r="B189" s="53">
        <v>1</v>
      </c>
      <c r="C189" s="53">
        <v>4</v>
      </c>
      <c r="D189" s="53"/>
      <c r="E189" s="53"/>
      <c r="F189" s="33"/>
      <c r="G189" s="223" t="s">
        <v>648</v>
      </c>
    </row>
    <row r="190" spans="1:7">
      <c r="A190" s="43">
        <v>3</v>
      </c>
      <c r="B190" s="66">
        <v>1</v>
      </c>
      <c r="C190" s="66">
        <v>4</v>
      </c>
      <c r="D190" s="66">
        <v>1</v>
      </c>
      <c r="E190" s="66"/>
      <c r="F190" s="71"/>
      <c r="G190" s="223" t="s">
        <v>648</v>
      </c>
    </row>
    <row r="191" spans="1:7">
      <c r="A191" s="30">
        <v>3</v>
      </c>
      <c r="B191" s="47">
        <v>1</v>
      </c>
      <c r="C191" s="47">
        <v>4</v>
      </c>
      <c r="D191" s="47">
        <v>1</v>
      </c>
      <c r="E191" s="47">
        <v>1</v>
      </c>
      <c r="F191" s="40"/>
      <c r="G191" s="223" t="s">
        <v>651</v>
      </c>
    </row>
    <row r="192" spans="1:7">
      <c r="A192" s="39">
        <v>3</v>
      </c>
      <c r="B192" s="42">
        <v>1</v>
      </c>
      <c r="C192" s="48">
        <v>4</v>
      </c>
      <c r="D192" s="48">
        <v>1</v>
      </c>
      <c r="E192" s="48">
        <v>1</v>
      </c>
      <c r="F192" s="36">
        <v>1</v>
      </c>
      <c r="G192" s="223" t="s">
        <v>649</v>
      </c>
    </row>
    <row r="193" spans="1:7">
      <c r="A193" s="31">
        <v>3</v>
      </c>
      <c r="B193" s="47">
        <v>1</v>
      </c>
      <c r="C193" s="47">
        <v>5</v>
      </c>
      <c r="D193" s="47"/>
      <c r="E193" s="47"/>
      <c r="F193" s="40"/>
      <c r="G193" s="224" t="s">
        <v>665</v>
      </c>
    </row>
    <row r="194" spans="1:7">
      <c r="A194" s="31">
        <v>3</v>
      </c>
      <c r="B194" s="47">
        <v>1</v>
      </c>
      <c r="C194" s="47">
        <v>5</v>
      </c>
      <c r="D194" s="47">
        <v>1</v>
      </c>
      <c r="E194" s="47"/>
      <c r="F194" s="40"/>
      <c r="G194" s="224" t="s">
        <v>665</v>
      </c>
    </row>
    <row r="195" spans="1:7">
      <c r="A195" s="31">
        <v>3</v>
      </c>
      <c r="B195" s="47">
        <v>1</v>
      </c>
      <c r="C195" s="47">
        <v>5</v>
      </c>
      <c r="D195" s="47">
        <v>1</v>
      </c>
      <c r="E195" s="47">
        <v>1</v>
      </c>
      <c r="F195" s="40"/>
      <c r="G195" s="224" t="s">
        <v>665</v>
      </c>
    </row>
    <row r="196" spans="1:7">
      <c r="A196" s="31">
        <v>3</v>
      </c>
      <c r="B196" s="47">
        <v>1</v>
      </c>
      <c r="C196" s="47">
        <v>5</v>
      </c>
      <c r="D196" s="47">
        <v>1</v>
      </c>
      <c r="E196" s="47">
        <v>1</v>
      </c>
      <c r="F196" s="40">
        <v>1</v>
      </c>
      <c r="G196" s="282" t="s">
        <v>650</v>
      </c>
    </row>
    <row r="197" spans="1:7">
      <c r="A197" s="31">
        <v>3</v>
      </c>
      <c r="B197" s="47">
        <v>1</v>
      </c>
      <c r="C197" s="47">
        <v>5</v>
      </c>
      <c r="D197" s="47">
        <v>1</v>
      </c>
      <c r="E197" s="47">
        <v>1</v>
      </c>
      <c r="F197" s="40">
        <v>2</v>
      </c>
      <c r="G197" s="282" t="s">
        <v>666</v>
      </c>
    </row>
    <row r="198" spans="1:7">
      <c r="A198" s="31">
        <v>3</v>
      </c>
      <c r="B198" s="47">
        <v>1</v>
      </c>
      <c r="C198" s="47">
        <v>5</v>
      </c>
      <c r="D198" s="47">
        <v>1</v>
      </c>
      <c r="E198" s="47">
        <v>1</v>
      </c>
      <c r="F198" s="40">
        <v>3</v>
      </c>
      <c r="G198" s="282" t="s">
        <v>611</v>
      </c>
    </row>
    <row r="199" spans="1:7" ht="25.5">
      <c r="A199" s="45">
        <v>3</v>
      </c>
      <c r="B199" s="52">
        <v>2</v>
      </c>
      <c r="C199" s="52"/>
      <c r="D199" s="52"/>
      <c r="E199" s="52"/>
      <c r="F199" s="69"/>
      <c r="G199" s="62" t="s">
        <v>742</v>
      </c>
    </row>
    <row r="200" spans="1:7" ht="25.5">
      <c r="A200" s="338">
        <v>3</v>
      </c>
      <c r="B200" s="335">
        <v>2</v>
      </c>
      <c r="C200" s="336">
        <v>1</v>
      </c>
      <c r="D200" s="336"/>
      <c r="E200" s="336"/>
      <c r="F200" s="327"/>
      <c r="G200" s="226" t="s">
        <v>690</v>
      </c>
    </row>
    <row r="201" spans="1:7">
      <c r="A201" s="85">
        <v>3</v>
      </c>
      <c r="B201" s="84">
        <v>2</v>
      </c>
      <c r="C201" s="84">
        <v>1</v>
      </c>
      <c r="D201" s="84">
        <v>1</v>
      </c>
      <c r="E201" s="84"/>
      <c r="F201" s="326"/>
      <c r="G201" s="224" t="s">
        <v>569</v>
      </c>
    </row>
    <row r="202" spans="1:7">
      <c r="A202" s="85">
        <v>3</v>
      </c>
      <c r="B202" s="85">
        <v>2</v>
      </c>
      <c r="C202" s="84">
        <v>1</v>
      </c>
      <c r="D202" s="84">
        <v>1</v>
      </c>
      <c r="E202" s="84">
        <v>1</v>
      </c>
      <c r="F202" s="326"/>
      <c r="G202" s="224" t="s">
        <v>13</v>
      </c>
    </row>
    <row r="203" spans="1:7">
      <c r="A203" s="338">
        <v>3</v>
      </c>
      <c r="B203" s="338">
        <v>2</v>
      </c>
      <c r="C203" s="336">
        <v>1</v>
      </c>
      <c r="D203" s="336">
        <v>1</v>
      </c>
      <c r="E203" s="336">
        <v>1</v>
      </c>
      <c r="F203" s="327">
        <v>1</v>
      </c>
      <c r="G203" s="226" t="s">
        <v>13</v>
      </c>
    </row>
    <row r="204" spans="1:7">
      <c r="A204" s="338">
        <v>3</v>
      </c>
      <c r="B204" s="336">
        <v>2</v>
      </c>
      <c r="C204" s="336">
        <v>1</v>
      </c>
      <c r="D204" s="336">
        <v>1</v>
      </c>
      <c r="E204" s="336">
        <v>2</v>
      </c>
      <c r="F204" s="327"/>
      <c r="G204" s="226" t="s">
        <v>273</v>
      </c>
    </row>
    <row r="205" spans="1:7">
      <c r="A205" s="338">
        <v>3</v>
      </c>
      <c r="B205" s="336">
        <v>2</v>
      </c>
      <c r="C205" s="336">
        <v>1</v>
      </c>
      <c r="D205" s="336">
        <v>1</v>
      </c>
      <c r="E205" s="336">
        <v>2</v>
      </c>
      <c r="F205" s="327">
        <v>1</v>
      </c>
      <c r="G205" s="226" t="s">
        <v>274</v>
      </c>
    </row>
    <row r="206" spans="1:7">
      <c r="A206" s="338">
        <v>3</v>
      </c>
      <c r="B206" s="336">
        <v>2</v>
      </c>
      <c r="C206" s="336">
        <v>1</v>
      </c>
      <c r="D206" s="336">
        <v>1</v>
      </c>
      <c r="E206" s="336">
        <v>2</v>
      </c>
      <c r="F206" s="327">
        <v>2</v>
      </c>
      <c r="G206" s="226" t="s">
        <v>275</v>
      </c>
    </row>
    <row r="207" spans="1:7">
      <c r="A207" s="338">
        <v>3</v>
      </c>
      <c r="B207" s="336">
        <v>2</v>
      </c>
      <c r="C207" s="336">
        <v>1</v>
      </c>
      <c r="D207" s="336">
        <v>1</v>
      </c>
      <c r="E207" s="336">
        <v>3</v>
      </c>
      <c r="F207" s="290"/>
      <c r="G207" s="226" t="s">
        <v>278</v>
      </c>
    </row>
    <row r="208" spans="1:7">
      <c r="A208" s="338">
        <v>3</v>
      </c>
      <c r="B208" s="336">
        <v>2</v>
      </c>
      <c r="C208" s="336">
        <v>1</v>
      </c>
      <c r="D208" s="336">
        <v>1</v>
      </c>
      <c r="E208" s="336">
        <v>3</v>
      </c>
      <c r="F208" s="327">
        <v>1</v>
      </c>
      <c r="G208" s="226" t="s">
        <v>276</v>
      </c>
    </row>
    <row r="209" spans="1:7">
      <c r="A209" s="338">
        <v>3</v>
      </c>
      <c r="B209" s="336">
        <v>2</v>
      </c>
      <c r="C209" s="336">
        <v>1</v>
      </c>
      <c r="D209" s="336">
        <v>1</v>
      </c>
      <c r="E209" s="336">
        <v>3</v>
      </c>
      <c r="F209" s="327">
        <v>2</v>
      </c>
      <c r="G209" s="226" t="s">
        <v>277</v>
      </c>
    </row>
    <row r="210" spans="1:7">
      <c r="A210" s="30">
        <v>3</v>
      </c>
      <c r="B210" s="47">
        <v>2</v>
      </c>
      <c r="C210" s="47">
        <v>1</v>
      </c>
      <c r="D210" s="47">
        <v>2</v>
      </c>
      <c r="E210" s="47"/>
      <c r="F210" s="40"/>
      <c r="G210" s="224" t="s">
        <v>612</v>
      </c>
    </row>
    <row r="211" spans="1:7">
      <c r="A211" s="30">
        <v>3</v>
      </c>
      <c r="B211" s="47">
        <v>2</v>
      </c>
      <c r="C211" s="47">
        <v>1</v>
      </c>
      <c r="D211" s="47">
        <v>2</v>
      </c>
      <c r="E211" s="47">
        <v>1</v>
      </c>
      <c r="F211" s="40"/>
      <c r="G211" s="224" t="s">
        <v>612</v>
      </c>
    </row>
    <row r="212" spans="1:7">
      <c r="A212" s="43">
        <v>3</v>
      </c>
      <c r="B212" s="65">
        <v>2</v>
      </c>
      <c r="C212" s="66">
        <v>1</v>
      </c>
      <c r="D212" s="66">
        <v>2</v>
      </c>
      <c r="E212" s="66">
        <v>1</v>
      </c>
      <c r="F212" s="71">
        <v>1</v>
      </c>
      <c r="G212" s="226" t="s">
        <v>613</v>
      </c>
    </row>
    <row r="213" spans="1:7">
      <c r="A213" s="30">
        <v>3</v>
      </c>
      <c r="B213" s="47">
        <v>2</v>
      </c>
      <c r="C213" s="47">
        <v>1</v>
      </c>
      <c r="D213" s="47">
        <v>2</v>
      </c>
      <c r="E213" s="47">
        <v>1</v>
      </c>
      <c r="F213" s="40">
        <v>2</v>
      </c>
      <c r="G213" s="224" t="s">
        <v>614</v>
      </c>
    </row>
    <row r="214" spans="1:7">
      <c r="A214" s="46">
        <v>3</v>
      </c>
      <c r="B214" s="53">
        <v>2</v>
      </c>
      <c r="C214" s="53">
        <v>1</v>
      </c>
      <c r="D214" s="53">
        <v>3</v>
      </c>
      <c r="E214" s="53"/>
      <c r="F214" s="33"/>
      <c r="G214" s="223" t="s">
        <v>615</v>
      </c>
    </row>
    <row r="215" spans="1:7">
      <c r="A215" s="30">
        <v>3</v>
      </c>
      <c r="B215" s="47">
        <v>2</v>
      </c>
      <c r="C215" s="47">
        <v>1</v>
      </c>
      <c r="D215" s="47">
        <v>3</v>
      </c>
      <c r="E215" s="47">
        <v>1</v>
      </c>
      <c r="F215" s="40"/>
      <c r="G215" s="223" t="s">
        <v>615</v>
      </c>
    </row>
    <row r="216" spans="1:7" ht="25.5">
      <c r="A216" s="30">
        <v>3</v>
      </c>
      <c r="B216" s="47">
        <v>2</v>
      </c>
      <c r="C216" s="47">
        <v>1</v>
      </c>
      <c r="D216" s="47">
        <v>3</v>
      </c>
      <c r="E216" s="47">
        <v>1</v>
      </c>
      <c r="F216" s="40">
        <v>1</v>
      </c>
      <c r="G216" s="224" t="s">
        <v>616</v>
      </c>
    </row>
    <row r="217" spans="1:7" ht="25.5">
      <c r="A217" s="30">
        <v>3</v>
      </c>
      <c r="B217" s="47">
        <v>2</v>
      </c>
      <c r="C217" s="47">
        <v>1</v>
      </c>
      <c r="D217" s="47">
        <v>3</v>
      </c>
      <c r="E217" s="47">
        <v>1</v>
      </c>
      <c r="F217" s="40">
        <v>2</v>
      </c>
      <c r="G217" s="224" t="s">
        <v>617</v>
      </c>
    </row>
    <row r="218" spans="1:7">
      <c r="A218" s="30">
        <v>3</v>
      </c>
      <c r="B218" s="47">
        <v>2</v>
      </c>
      <c r="C218" s="47">
        <v>1</v>
      </c>
      <c r="D218" s="47">
        <v>4</v>
      </c>
      <c r="E218" s="47"/>
      <c r="F218" s="40"/>
      <c r="G218" s="224" t="s">
        <v>618</v>
      </c>
    </row>
    <row r="219" spans="1:7">
      <c r="A219" s="46">
        <v>3</v>
      </c>
      <c r="B219" s="53">
        <v>2</v>
      </c>
      <c r="C219" s="53">
        <v>1</v>
      </c>
      <c r="D219" s="53">
        <v>4</v>
      </c>
      <c r="E219" s="53">
        <v>1</v>
      </c>
      <c r="F219" s="33"/>
      <c r="G219" s="223" t="s">
        <v>618</v>
      </c>
    </row>
    <row r="220" spans="1:7">
      <c r="A220" s="30">
        <v>3</v>
      </c>
      <c r="B220" s="47">
        <v>2</v>
      </c>
      <c r="C220" s="47">
        <v>1</v>
      </c>
      <c r="D220" s="47">
        <v>4</v>
      </c>
      <c r="E220" s="47">
        <v>1</v>
      </c>
      <c r="F220" s="40">
        <v>1</v>
      </c>
      <c r="G220" s="224" t="s">
        <v>619</v>
      </c>
    </row>
    <row r="221" spans="1:7">
      <c r="A221" s="30">
        <v>3</v>
      </c>
      <c r="B221" s="47">
        <v>2</v>
      </c>
      <c r="C221" s="47">
        <v>1</v>
      </c>
      <c r="D221" s="47">
        <v>4</v>
      </c>
      <c r="E221" s="47">
        <v>1</v>
      </c>
      <c r="F221" s="40">
        <v>2</v>
      </c>
      <c r="G221" s="224" t="s">
        <v>620</v>
      </c>
    </row>
    <row r="222" spans="1:7">
      <c r="A222" s="30">
        <v>3</v>
      </c>
      <c r="B222" s="47">
        <v>2</v>
      </c>
      <c r="C222" s="47">
        <v>1</v>
      </c>
      <c r="D222" s="47">
        <v>5</v>
      </c>
      <c r="E222" s="47"/>
      <c r="F222" s="40"/>
      <c r="G222" s="224" t="s">
        <v>621</v>
      </c>
    </row>
    <row r="223" spans="1:7">
      <c r="A223" s="30">
        <v>3</v>
      </c>
      <c r="B223" s="47">
        <v>2</v>
      </c>
      <c r="C223" s="47">
        <v>1</v>
      </c>
      <c r="D223" s="47">
        <v>5</v>
      </c>
      <c r="E223" s="47">
        <v>1</v>
      </c>
      <c r="F223" s="40"/>
      <c r="G223" s="224" t="s">
        <v>621</v>
      </c>
    </row>
    <row r="224" spans="1:7">
      <c r="A224" s="65">
        <v>3</v>
      </c>
      <c r="B224" s="66">
        <v>2</v>
      </c>
      <c r="C224" s="66">
        <v>1</v>
      </c>
      <c r="D224" s="66">
        <v>5</v>
      </c>
      <c r="E224" s="66">
        <v>1</v>
      </c>
      <c r="F224" s="71">
        <v>1</v>
      </c>
      <c r="G224" s="224" t="s">
        <v>621</v>
      </c>
    </row>
    <row r="225" spans="1:7">
      <c r="A225" s="30">
        <v>3</v>
      </c>
      <c r="B225" s="47">
        <v>2</v>
      </c>
      <c r="C225" s="47">
        <v>1</v>
      </c>
      <c r="D225" s="47">
        <v>6</v>
      </c>
      <c r="E225" s="47"/>
      <c r="F225" s="40"/>
      <c r="G225" s="224" t="s">
        <v>128</v>
      </c>
    </row>
    <row r="226" spans="1:7">
      <c r="A226" s="30">
        <v>3</v>
      </c>
      <c r="B226" s="30">
        <v>2</v>
      </c>
      <c r="C226" s="47">
        <v>1</v>
      </c>
      <c r="D226" s="47">
        <v>6</v>
      </c>
      <c r="E226" s="47">
        <v>1</v>
      </c>
      <c r="F226" s="40"/>
      <c r="G226" s="224" t="s">
        <v>128</v>
      </c>
    </row>
    <row r="227" spans="1:7">
      <c r="A227" s="95">
        <v>3</v>
      </c>
      <c r="B227" s="95">
        <v>2</v>
      </c>
      <c r="C227" s="48">
        <v>1</v>
      </c>
      <c r="D227" s="48">
        <v>6</v>
      </c>
      <c r="E227" s="48">
        <v>1</v>
      </c>
      <c r="F227" s="36">
        <v>1</v>
      </c>
      <c r="G227" s="339" t="s">
        <v>128</v>
      </c>
    </row>
    <row r="228" spans="1:7">
      <c r="A228" s="30">
        <v>3</v>
      </c>
      <c r="B228" s="30">
        <v>2</v>
      </c>
      <c r="C228" s="47">
        <v>1</v>
      </c>
      <c r="D228" s="47">
        <v>7</v>
      </c>
      <c r="E228" s="47"/>
      <c r="F228" s="40"/>
      <c r="G228" s="224" t="s">
        <v>622</v>
      </c>
    </row>
    <row r="229" spans="1:7">
      <c r="A229" s="30">
        <v>3</v>
      </c>
      <c r="B229" s="47">
        <v>2</v>
      </c>
      <c r="C229" s="47">
        <v>1</v>
      </c>
      <c r="D229" s="47">
        <v>7</v>
      </c>
      <c r="E229" s="47">
        <v>1</v>
      </c>
      <c r="F229" s="40"/>
      <c r="G229" s="224" t="s">
        <v>622</v>
      </c>
    </row>
    <row r="230" spans="1:7">
      <c r="A230" s="30">
        <v>3</v>
      </c>
      <c r="B230" s="47">
        <v>2</v>
      </c>
      <c r="C230" s="47">
        <v>1</v>
      </c>
      <c r="D230" s="47">
        <v>7</v>
      </c>
      <c r="E230" s="47">
        <v>1</v>
      </c>
      <c r="F230" s="40">
        <v>1</v>
      </c>
      <c r="G230" s="224" t="s">
        <v>623</v>
      </c>
    </row>
    <row r="231" spans="1:7">
      <c r="A231" s="30">
        <v>3</v>
      </c>
      <c r="B231" s="47">
        <v>2</v>
      </c>
      <c r="C231" s="47">
        <v>1</v>
      </c>
      <c r="D231" s="47">
        <v>7</v>
      </c>
      <c r="E231" s="47">
        <v>1</v>
      </c>
      <c r="F231" s="40">
        <v>2</v>
      </c>
      <c r="G231" s="224" t="s">
        <v>624</v>
      </c>
    </row>
    <row r="232" spans="1:7" ht="25.5">
      <c r="A232" s="85">
        <v>3</v>
      </c>
      <c r="B232" s="84">
        <v>2</v>
      </c>
      <c r="C232" s="84">
        <v>2</v>
      </c>
      <c r="D232" s="49"/>
      <c r="E232" s="49"/>
      <c r="F232" s="81"/>
      <c r="G232" s="224" t="s">
        <v>691</v>
      </c>
    </row>
    <row r="233" spans="1:7">
      <c r="A233" s="30">
        <v>3</v>
      </c>
      <c r="B233" s="47">
        <v>2</v>
      </c>
      <c r="C233" s="47">
        <v>2</v>
      </c>
      <c r="D233" s="47">
        <v>1</v>
      </c>
      <c r="E233" s="47"/>
      <c r="F233" s="40"/>
      <c r="G233" s="224" t="s">
        <v>570</v>
      </c>
    </row>
    <row r="234" spans="1:7">
      <c r="A234" s="31">
        <v>3</v>
      </c>
      <c r="B234" s="30">
        <v>2</v>
      </c>
      <c r="C234" s="47">
        <v>2</v>
      </c>
      <c r="D234" s="47">
        <v>1</v>
      </c>
      <c r="E234" s="47">
        <v>1</v>
      </c>
      <c r="F234" s="40"/>
      <c r="G234" s="224" t="s">
        <v>13</v>
      </c>
    </row>
    <row r="235" spans="1:7">
      <c r="A235" s="31">
        <v>3</v>
      </c>
      <c r="B235" s="30">
        <v>2</v>
      </c>
      <c r="C235" s="47">
        <v>2</v>
      </c>
      <c r="D235" s="47">
        <v>1</v>
      </c>
      <c r="E235" s="47">
        <v>1</v>
      </c>
      <c r="F235" s="40">
        <v>1</v>
      </c>
      <c r="G235" s="224" t="s">
        <v>13</v>
      </c>
    </row>
    <row r="236" spans="1:7">
      <c r="A236" s="228">
        <v>3</v>
      </c>
      <c r="B236" s="85">
        <v>2</v>
      </c>
      <c r="C236" s="84">
        <v>2</v>
      </c>
      <c r="D236" s="84">
        <v>1</v>
      </c>
      <c r="E236" s="84">
        <v>2</v>
      </c>
      <c r="F236" s="326"/>
      <c r="G236" s="224" t="s">
        <v>297</v>
      </c>
    </row>
    <row r="237" spans="1:7">
      <c r="A237" s="228">
        <v>3</v>
      </c>
      <c r="B237" s="85">
        <v>2</v>
      </c>
      <c r="C237" s="84">
        <v>2</v>
      </c>
      <c r="D237" s="84">
        <v>1</v>
      </c>
      <c r="E237" s="84">
        <v>2</v>
      </c>
      <c r="F237" s="326">
        <v>1</v>
      </c>
      <c r="G237" s="224" t="s">
        <v>274</v>
      </c>
    </row>
    <row r="238" spans="1:7">
      <c r="A238" s="228">
        <v>3</v>
      </c>
      <c r="B238" s="85">
        <v>2</v>
      </c>
      <c r="C238" s="84">
        <v>2</v>
      </c>
      <c r="D238" s="84">
        <v>1</v>
      </c>
      <c r="E238" s="84">
        <v>2</v>
      </c>
      <c r="F238" s="326">
        <v>2</v>
      </c>
      <c r="G238" s="224" t="s">
        <v>275</v>
      </c>
    </row>
    <row r="239" spans="1:7">
      <c r="A239" s="228">
        <v>3</v>
      </c>
      <c r="B239" s="85">
        <v>2</v>
      </c>
      <c r="C239" s="84">
        <v>2</v>
      </c>
      <c r="D239" s="84">
        <v>1</v>
      </c>
      <c r="E239" s="84">
        <v>3</v>
      </c>
      <c r="F239" s="326"/>
      <c r="G239" s="224" t="s">
        <v>278</v>
      </c>
    </row>
    <row r="240" spans="1:7">
      <c r="A240" s="228">
        <v>3</v>
      </c>
      <c r="B240" s="85">
        <v>2</v>
      </c>
      <c r="C240" s="84">
        <v>2</v>
      </c>
      <c r="D240" s="84">
        <v>1</v>
      </c>
      <c r="E240" s="84">
        <v>3</v>
      </c>
      <c r="F240" s="326">
        <v>1</v>
      </c>
      <c r="G240" s="224" t="s">
        <v>276</v>
      </c>
    </row>
    <row r="241" spans="1:7">
      <c r="A241" s="228">
        <v>3</v>
      </c>
      <c r="B241" s="85">
        <v>2</v>
      </c>
      <c r="C241" s="84">
        <v>2</v>
      </c>
      <c r="D241" s="84">
        <v>1</v>
      </c>
      <c r="E241" s="84">
        <v>3</v>
      </c>
      <c r="F241" s="326">
        <v>2</v>
      </c>
      <c r="G241" s="224" t="s">
        <v>298</v>
      </c>
    </row>
    <row r="242" spans="1:7">
      <c r="A242" s="31">
        <v>3</v>
      </c>
      <c r="B242" s="30">
        <v>2</v>
      </c>
      <c r="C242" s="47">
        <v>2</v>
      </c>
      <c r="D242" s="47">
        <v>2</v>
      </c>
      <c r="E242" s="47"/>
      <c r="F242" s="40"/>
      <c r="G242" s="224" t="s">
        <v>625</v>
      </c>
    </row>
    <row r="243" spans="1:7">
      <c r="A243" s="30">
        <v>3</v>
      </c>
      <c r="B243" s="47">
        <v>2</v>
      </c>
      <c r="C243" s="53">
        <v>2</v>
      </c>
      <c r="D243" s="53">
        <v>2</v>
      </c>
      <c r="E243" s="53">
        <v>1</v>
      </c>
      <c r="F243" s="33"/>
      <c r="G243" s="224" t="s">
        <v>625</v>
      </c>
    </row>
    <row r="244" spans="1:7">
      <c r="A244" s="30">
        <v>3</v>
      </c>
      <c r="B244" s="47">
        <v>2</v>
      </c>
      <c r="C244" s="47">
        <v>2</v>
      </c>
      <c r="D244" s="47">
        <v>2</v>
      </c>
      <c r="E244" s="47">
        <v>1</v>
      </c>
      <c r="F244" s="40">
        <v>1</v>
      </c>
      <c r="G244" s="224" t="s">
        <v>626</v>
      </c>
    </row>
    <row r="245" spans="1:7">
      <c r="A245" s="30">
        <v>3</v>
      </c>
      <c r="B245" s="47">
        <v>2</v>
      </c>
      <c r="C245" s="47">
        <v>2</v>
      </c>
      <c r="D245" s="47">
        <v>2</v>
      </c>
      <c r="E245" s="47">
        <v>1</v>
      </c>
      <c r="F245" s="40">
        <v>2</v>
      </c>
      <c r="G245" s="85" t="s">
        <v>627</v>
      </c>
    </row>
    <row r="246" spans="1:7">
      <c r="A246" s="30">
        <v>3</v>
      </c>
      <c r="B246" s="47">
        <v>2</v>
      </c>
      <c r="C246" s="47">
        <v>2</v>
      </c>
      <c r="D246" s="47">
        <v>3</v>
      </c>
      <c r="E246" s="47"/>
      <c r="F246" s="40"/>
      <c r="G246" s="224" t="s">
        <v>628</v>
      </c>
    </row>
    <row r="247" spans="1:7">
      <c r="A247" s="46">
        <v>3</v>
      </c>
      <c r="B247" s="47">
        <v>2</v>
      </c>
      <c r="C247" s="47">
        <v>2</v>
      </c>
      <c r="D247" s="47">
        <v>3</v>
      </c>
      <c r="E247" s="47">
        <v>1</v>
      </c>
      <c r="F247" s="40"/>
      <c r="G247" s="224" t="s">
        <v>628</v>
      </c>
    </row>
    <row r="248" spans="1:7" ht="25.5">
      <c r="A248" s="46">
        <v>3</v>
      </c>
      <c r="B248" s="47">
        <v>2</v>
      </c>
      <c r="C248" s="47">
        <v>2</v>
      </c>
      <c r="D248" s="47">
        <v>3</v>
      </c>
      <c r="E248" s="47">
        <v>1</v>
      </c>
      <c r="F248" s="40">
        <v>1</v>
      </c>
      <c r="G248" s="224" t="s">
        <v>629</v>
      </c>
    </row>
    <row r="249" spans="1:7" ht="25.5">
      <c r="A249" s="46">
        <v>3</v>
      </c>
      <c r="B249" s="47">
        <v>2</v>
      </c>
      <c r="C249" s="47">
        <v>2</v>
      </c>
      <c r="D249" s="47">
        <v>3</v>
      </c>
      <c r="E249" s="47">
        <v>1</v>
      </c>
      <c r="F249" s="40">
        <v>2</v>
      </c>
      <c r="G249" s="224" t="s">
        <v>630</v>
      </c>
    </row>
    <row r="250" spans="1:7">
      <c r="A250" s="30">
        <v>3</v>
      </c>
      <c r="B250" s="47">
        <v>2</v>
      </c>
      <c r="C250" s="47">
        <v>2</v>
      </c>
      <c r="D250" s="47">
        <v>4</v>
      </c>
      <c r="E250" s="47"/>
      <c r="F250" s="40"/>
      <c r="G250" s="224" t="s">
        <v>631</v>
      </c>
    </row>
    <row r="251" spans="1:7">
      <c r="A251" s="30">
        <v>3</v>
      </c>
      <c r="B251" s="47">
        <v>2</v>
      </c>
      <c r="C251" s="47">
        <v>2</v>
      </c>
      <c r="D251" s="47">
        <v>4</v>
      </c>
      <c r="E251" s="47">
        <v>1</v>
      </c>
      <c r="F251" s="40"/>
      <c r="G251" s="224" t="s">
        <v>631</v>
      </c>
    </row>
    <row r="252" spans="1:7">
      <c r="A252" s="30">
        <v>3</v>
      </c>
      <c r="B252" s="47">
        <v>2</v>
      </c>
      <c r="C252" s="47">
        <v>2</v>
      </c>
      <c r="D252" s="47">
        <v>4</v>
      </c>
      <c r="E252" s="47">
        <v>1</v>
      </c>
      <c r="F252" s="40">
        <v>1</v>
      </c>
      <c r="G252" s="224" t="s">
        <v>632</v>
      </c>
    </row>
    <row r="253" spans="1:7">
      <c r="A253" s="46">
        <v>3</v>
      </c>
      <c r="B253" s="53">
        <v>2</v>
      </c>
      <c r="C253" s="53">
        <v>2</v>
      </c>
      <c r="D253" s="53">
        <v>4</v>
      </c>
      <c r="E253" s="53">
        <v>1</v>
      </c>
      <c r="F253" s="33">
        <v>2</v>
      </c>
      <c r="G253" s="228" t="s">
        <v>633</v>
      </c>
    </row>
    <row r="254" spans="1:7">
      <c r="A254" s="30">
        <v>3</v>
      </c>
      <c r="B254" s="47">
        <v>2</v>
      </c>
      <c r="C254" s="47">
        <v>2</v>
      </c>
      <c r="D254" s="47">
        <v>5</v>
      </c>
      <c r="E254" s="47"/>
      <c r="F254" s="40"/>
      <c r="G254" s="224" t="s">
        <v>634</v>
      </c>
    </row>
    <row r="255" spans="1:7">
      <c r="A255" s="30">
        <v>3</v>
      </c>
      <c r="B255" s="47">
        <v>2</v>
      </c>
      <c r="C255" s="47">
        <v>2</v>
      </c>
      <c r="D255" s="47">
        <v>5</v>
      </c>
      <c r="E255" s="47">
        <v>1</v>
      </c>
      <c r="F255" s="40"/>
      <c r="G255" s="224" t="s">
        <v>634</v>
      </c>
    </row>
    <row r="256" spans="1:7">
      <c r="A256" s="42">
        <v>3</v>
      </c>
      <c r="B256" s="48">
        <v>2</v>
      </c>
      <c r="C256" s="48">
        <v>2</v>
      </c>
      <c r="D256" s="48">
        <v>5</v>
      </c>
      <c r="E256" s="48">
        <v>1</v>
      </c>
      <c r="F256" s="36">
        <v>1</v>
      </c>
      <c r="G256" s="224" t="s">
        <v>634</v>
      </c>
    </row>
    <row r="257" spans="1:7">
      <c r="A257" s="30">
        <v>3</v>
      </c>
      <c r="B257" s="47">
        <v>2</v>
      </c>
      <c r="C257" s="47">
        <v>2</v>
      </c>
      <c r="D257" s="47">
        <v>6</v>
      </c>
      <c r="E257" s="47"/>
      <c r="F257" s="40"/>
      <c r="G257" s="224" t="s">
        <v>128</v>
      </c>
    </row>
    <row r="258" spans="1:7">
      <c r="A258" s="30">
        <v>3</v>
      </c>
      <c r="B258" s="47">
        <v>2</v>
      </c>
      <c r="C258" s="47">
        <v>2</v>
      </c>
      <c r="D258" s="47">
        <v>6</v>
      </c>
      <c r="E258" s="47">
        <v>1</v>
      </c>
      <c r="F258" s="40"/>
      <c r="G258" s="58" t="s">
        <v>128</v>
      </c>
    </row>
    <row r="259" spans="1:7">
      <c r="A259" s="30">
        <v>3</v>
      </c>
      <c r="B259" s="66">
        <v>2</v>
      </c>
      <c r="C259" s="66">
        <v>2</v>
      </c>
      <c r="D259" s="47">
        <v>6</v>
      </c>
      <c r="E259" s="66">
        <v>1</v>
      </c>
      <c r="F259" s="71">
        <v>1</v>
      </c>
      <c r="G259" s="67" t="s">
        <v>128</v>
      </c>
    </row>
    <row r="260" spans="1:7">
      <c r="A260" s="31">
        <v>3</v>
      </c>
      <c r="B260" s="30">
        <v>2</v>
      </c>
      <c r="C260" s="47">
        <v>2</v>
      </c>
      <c r="D260" s="47">
        <v>7</v>
      </c>
      <c r="E260" s="47"/>
      <c r="F260" s="40"/>
      <c r="G260" s="224" t="s">
        <v>622</v>
      </c>
    </row>
    <row r="261" spans="1:7">
      <c r="A261" s="31">
        <v>3</v>
      </c>
      <c r="B261" s="30">
        <v>2</v>
      </c>
      <c r="C261" s="47">
        <v>2</v>
      </c>
      <c r="D261" s="47">
        <v>7</v>
      </c>
      <c r="E261" s="47">
        <v>1</v>
      </c>
      <c r="F261" s="40"/>
      <c r="G261" s="224" t="s">
        <v>622</v>
      </c>
    </row>
    <row r="262" spans="1:7">
      <c r="A262" s="31">
        <v>3</v>
      </c>
      <c r="B262" s="30">
        <v>2</v>
      </c>
      <c r="C262" s="30">
        <v>2</v>
      </c>
      <c r="D262" s="47">
        <v>7</v>
      </c>
      <c r="E262" s="47">
        <v>1</v>
      </c>
      <c r="F262" s="40">
        <v>1</v>
      </c>
      <c r="G262" s="224" t="s">
        <v>623</v>
      </c>
    </row>
    <row r="263" spans="1:7">
      <c r="A263" s="31">
        <v>3</v>
      </c>
      <c r="B263" s="30">
        <v>2</v>
      </c>
      <c r="C263" s="30">
        <v>2</v>
      </c>
      <c r="D263" s="47">
        <v>7</v>
      </c>
      <c r="E263" s="47">
        <v>1</v>
      </c>
      <c r="F263" s="40">
        <v>2</v>
      </c>
      <c r="G263" s="224" t="s">
        <v>624</v>
      </c>
    </row>
    <row r="264" spans="1:7" ht="25.5">
      <c r="A264" s="32">
        <v>3</v>
      </c>
      <c r="B264" s="32">
        <v>3</v>
      </c>
      <c r="C264" s="45"/>
      <c r="D264" s="52"/>
      <c r="E264" s="52"/>
      <c r="F264" s="69"/>
      <c r="G264" s="62" t="s">
        <v>692</v>
      </c>
    </row>
    <row r="265" spans="1:7" ht="25.5">
      <c r="A265" s="31">
        <v>3</v>
      </c>
      <c r="B265" s="31">
        <v>3</v>
      </c>
      <c r="C265" s="30">
        <v>1</v>
      </c>
      <c r="D265" s="47"/>
      <c r="E265" s="47"/>
      <c r="F265" s="40"/>
      <c r="G265" s="224" t="s">
        <v>693</v>
      </c>
    </row>
    <row r="266" spans="1:7">
      <c r="A266" s="31">
        <v>3</v>
      </c>
      <c r="B266" s="31">
        <v>3</v>
      </c>
      <c r="C266" s="30">
        <v>1</v>
      </c>
      <c r="D266" s="47">
        <v>1</v>
      </c>
      <c r="E266" s="47"/>
      <c r="F266" s="40"/>
      <c r="G266" s="224" t="s">
        <v>570</v>
      </c>
    </row>
    <row r="267" spans="1:7">
      <c r="A267" s="31">
        <v>3</v>
      </c>
      <c r="B267" s="31">
        <v>3</v>
      </c>
      <c r="C267" s="30">
        <v>1</v>
      </c>
      <c r="D267" s="47">
        <v>1</v>
      </c>
      <c r="E267" s="47">
        <v>1</v>
      </c>
      <c r="F267" s="40"/>
      <c r="G267" s="224" t="s">
        <v>13</v>
      </c>
    </row>
    <row r="268" spans="1:7">
      <c r="A268" s="31">
        <v>3</v>
      </c>
      <c r="B268" s="31">
        <v>3</v>
      </c>
      <c r="C268" s="30">
        <v>1</v>
      </c>
      <c r="D268" s="47">
        <v>1</v>
      </c>
      <c r="E268" s="47">
        <v>1</v>
      </c>
      <c r="F268" s="40">
        <v>1</v>
      </c>
      <c r="G268" s="224" t="s">
        <v>13</v>
      </c>
    </row>
    <row r="269" spans="1:7">
      <c r="A269" s="228">
        <v>3</v>
      </c>
      <c r="B269" s="228">
        <v>3</v>
      </c>
      <c r="C269" s="85">
        <v>1</v>
      </c>
      <c r="D269" s="84">
        <v>1</v>
      </c>
      <c r="E269" s="84">
        <v>2</v>
      </c>
      <c r="F269" s="326"/>
      <c r="G269" s="224" t="s">
        <v>297</v>
      </c>
    </row>
    <row r="270" spans="1:7">
      <c r="A270" s="228">
        <v>3</v>
      </c>
      <c r="B270" s="228">
        <v>3</v>
      </c>
      <c r="C270" s="85">
        <v>1</v>
      </c>
      <c r="D270" s="84">
        <v>1</v>
      </c>
      <c r="E270" s="84">
        <v>2</v>
      </c>
      <c r="F270" s="326">
        <v>1</v>
      </c>
      <c r="G270" s="224" t="s">
        <v>274</v>
      </c>
    </row>
    <row r="271" spans="1:7">
      <c r="A271" s="228">
        <v>3</v>
      </c>
      <c r="B271" s="228">
        <v>3</v>
      </c>
      <c r="C271" s="85">
        <v>1</v>
      </c>
      <c r="D271" s="84">
        <v>1</v>
      </c>
      <c r="E271" s="84">
        <v>2</v>
      </c>
      <c r="F271" s="326">
        <v>2</v>
      </c>
      <c r="G271" s="224" t="s">
        <v>275</v>
      </c>
    </row>
    <row r="272" spans="1:7">
      <c r="A272" s="228">
        <v>3</v>
      </c>
      <c r="B272" s="228">
        <v>3</v>
      </c>
      <c r="C272" s="85">
        <v>1</v>
      </c>
      <c r="D272" s="84">
        <v>1</v>
      </c>
      <c r="E272" s="84">
        <v>3</v>
      </c>
      <c r="F272" s="326"/>
      <c r="G272" s="224" t="s">
        <v>278</v>
      </c>
    </row>
    <row r="273" spans="1:7">
      <c r="A273" s="228">
        <v>3</v>
      </c>
      <c r="B273" s="228">
        <v>3</v>
      </c>
      <c r="C273" s="85">
        <v>1</v>
      </c>
      <c r="D273" s="84">
        <v>1</v>
      </c>
      <c r="E273" s="84">
        <v>3</v>
      </c>
      <c r="F273" s="326">
        <v>1</v>
      </c>
      <c r="G273" s="224" t="s">
        <v>315</v>
      </c>
    </row>
    <row r="274" spans="1:7">
      <c r="A274" s="228">
        <v>3</v>
      </c>
      <c r="B274" s="228">
        <v>3</v>
      </c>
      <c r="C274" s="85">
        <v>1</v>
      </c>
      <c r="D274" s="84">
        <v>1</v>
      </c>
      <c r="E274" s="84">
        <v>3</v>
      </c>
      <c r="F274" s="326">
        <v>2</v>
      </c>
      <c r="G274" s="224" t="s">
        <v>298</v>
      </c>
    </row>
    <row r="275" spans="1:7">
      <c r="A275" s="64">
        <v>3</v>
      </c>
      <c r="B275" s="46">
        <v>3</v>
      </c>
      <c r="C275" s="30">
        <v>1</v>
      </c>
      <c r="D275" s="47">
        <v>2</v>
      </c>
      <c r="E275" s="47"/>
      <c r="F275" s="40"/>
      <c r="G275" s="58" t="s">
        <v>568</v>
      </c>
    </row>
    <row r="276" spans="1:7">
      <c r="A276" s="64">
        <v>3</v>
      </c>
      <c r="B276" s="64">
        <v>3</v>
      </c>
      <c r="C276" s="46">
        <v>1</v>
      </c>
      <c r="D276" s="53">
        <v>2</v>
      </c>
      <c r="E276" s="53">
        <v>1</v>
      </c>
      <c r="F276" s="33"/>
      <c r="G276" s="58" t="s">
        <v>568</v>
      </c>
    </row>
    <row r="277" spans="1:7">
      <c r="A277" s="31">
        <v>3</v>
      </c>
      <c r="B277" s="31">
        <v>3</v>
      </c>
      <c r="C277" s="30">
        <v>1</v>
      </c>
      <c r="D277" s="47">
        <v>2</v>
      </c>
      <c r="E277" s="47">
        <v>1</v>
      </c>
      <c r="F277" s="40">
        <v>1</v>
      </c>
      <c r="G277" s="224" t="s">
        <v>635</v>
      </c>
    </row>
    <row r="278" spans="1:7">
      <c r="A278" s="34">
        <v>3</v>
      </c>
      <c r="B278" s="74">
        <v>3</v>
      </c>
      <c r="C278" s="65">
        <v>1</v>
      </c>
      <c r="D278" s="66">
        <v>2</v>
      </c>
      <c r="E278" s="66">
        <v>1</v>
      </c>
      <c r="F278" s="71">
        <v>2</v>
      </c>
      <c r="G278" s="226" t="s">
        <v>636</v>
      </c>
    </row>
    <row r="279" spans="1:7">
      <c r="A279" s="30">
        <v>3</v>
      </c>
      <c r="B279" s="58">
        <v>3</v>
      </c>
      <c r="C279" s="30">
        <v>1</v>
      </c>
      <c r="D279" s="47">
        <v>3</v>
      </c>
      <c r="E279" s="47"/>
      <c r="F279" s="40"/>
      <c r="G279" s="224" t="s">
        <v>637</v>
      </c>
    </row>
    <row r="280" spans="1:7">
      <c r="A280" s="30">
        <v>3</v>
      </c>
      <c r="B280" s="67">
        <v>3</v>
      </c>
      <c r="C280" s="65">
        <v>1</v>
      </c>
      <c r="D280" s="66">
        <v>3</v>
      </c>
      <c r="E280" s="66">
        <v>1</v>
      </c>
      <c r="F280" s="71"/>
      <c r="G280" s="224" t="s">
        <v>637</v>
      </c>
    </row>
    <row r="281" spans="1:7">
      <c r="A281" s="30">
        <v>3</v>
      </c>
      <c r="B281" s="58">
        <v>3</v>
      </c>
      <c r="C281" s="30">
        <v>1</v>
      </c>
      <c r="D281" s="47">
        <v>3</v>
      </c>
      <c r="E281" s="47">
        <v>1</v>
      </c>
      <c r="F281" s="40">
        <v>1</v>
      </c>
      <c r="G281" s="224" t="s">
        <v>638</v>
      </c>
    </row>
    <row r="282" spans="1:7">
      <c r="A282" s="30">
        <v>3</v>
      </c>
      <c r="B282" s="58">
        <v>3</v>
      </c>
      <c r="C282" s="30">
        <v>1</v>
      </c>
      <c r="D282" s="47">
        <v>3</v>
      </c>
      <c r="E282" s="47">
        <v>1</v>
      </c>
      <c r="F282" s="40">
        <v>2</v>
      </c>
      <c r="G282" s="224" t="s">
        <v>639</v>
      </c>
    </row>
    <row r="283" spans="1:7">
      <c r="A283" s="30">
        <v>3</v>
      </c>
      <c r="B283" s="58">
        <v>3</v>
      </c>
      <c r="C283" s="30">
        <v>1</v>
      </c>
      <c r="D283" s="47">
        <v>4</v>
      </c>
      <c r="E283" s="47"/>
      <c r="F283" s="40"/>
      <c r="G283" s="224" t="s">
        <v>640</v>
      </c>
    </row>
    <row r="284" spans="1:7">
      <c r="A284" s="31">
        <v>3</v>
      </c>
      <c r="B284" s="30">
        <v>3</v>
      </c>
      <c r="C284" s="47">
        <v>1</v>
      </c>
      <c r="D284" s="47">
        <v>4</v>
      </c>
      <c r="E284" s="47">
        <v>1</v>
      </c>
      <c r="F284" s="40"/>
      <c r="G284" s="224" t="s">
        <v>640</v>
      </c>
    </row>
    <row r="285" spans="1:7">
      <c r="A285" s="31">
        <v>3</v>
      </c>
      <c r="B285" s="30">
        <v>3</v>
      </c>
      <c r="C285" s="47">
        <v>1</v>
      </c>
      <c r="D285" s="47">
        <v>4</v>
      </c>
      <c r="E285" s="47">
        <v>1</v>
      </c>
      <c r="F285" s="40">
        <v>1</v>
      </c>
      <c r="G285" s="224" t="s">
        <v>641</v>
      </c>
    </row>
    <row r="286" spans="1:7">
      <c r="A286" s="42">
        <v>3</v>
      </c>
      <c r="B286" s="48">
        <v>3</v>
      </c>
      <c r="C286" s="48">
        <v>1</v>
      </c>
      <c r="D286" s="48">
        <v>4</v>
      </c>
      <c r="E286" s="48">
        <v>1</v>
      </c>
      <c r="F286" s="36">
        <v>2</v>
      </c>
      <c r="G286" s="257" t="s">
        <v>642</v>
      </c>
    </row>
    <row r="287" spans="1:7">
      <c r="A287" s="30">
        <v>3</v>
      </c>
      <c r="B287" s="47">
        <v>3</v>
      </c>
      <c r="C287" s="47">
        <v>1</v>
      </c>
      <c r="D287" s="47">
        <v>5</v>
      </c>
      <c r="E287" s="47"/>
      <c r="F287" s="40"/>
      <c r="G287" s="224" t="s">
        <v>643</v>
      </c>
    </row>
    <row r="288" spans="1:7">
      <c r="A288" s="46">
        <v>3</v>
      </c>
      <c r="B288" s="66">
        <v>3</v>
      </c>
      <c r="C288" s="66">
        <v>1</v>
      </c>
      <c r="D288" s="66">
        <v>5</v>
      </c>
      <c r="E288" s="66">
        <v>1</v>
      </c>
      <c r="F288" s="71"/>
      <c r="G288" s="224" t="s">
        <v>643</v>
      </c>
    </row>
    <row r="289" spans="1:7">
      <c r="A289" s="30">
        <v>3</v>
      </c>
      <c r="B289" s="47">
        <v>3</v>
      </c>
      <c r="C289" s="47">
        <v>1</v>
      </c>
      <c r="D289" s="47">
        <v>5</v>
      </c>
      <c r="E289" s="47">
        <v>1</v>
      </c>
      <c r="F289" s="40">
        <v>1</v>
      </c>
      <c r="G289" s="224" t="s">
        <v>644</v>
      </c>
    </row>
    <row r="290" spans="1:7">
      <c r="A290" s="30">
        <v>3</v>
      </c>
      <c r="B290" s="47">
        <v>3</v>
      </c>
      <c r="C290" s="47">
        <v>1</v>
      </c>
      <c r="D290" s="47">
        <v>6</v>
      </c>
      <c r="E290" s="47"/>
      <c r="F290" s="40"/>
      <c r="G290" s="58" t="s">
        <v>128</v>
      </c>
    </row>
    <row r="291" spans="1:7">
      <c r="A291" s="30">
        <v>3</v>
      </c>
      <c r="B291" s="47">
        <v>3</v>
      </c>
      <c r="C291" s="47">
        <v>1</v>
      </c>
      <c r="D291" s="47">
        <v>6</v>
      </c>
      <c r="E291" s="47">
        <v>1</v>
      </c>
      <c r="F291" s="40"/>
      <c r="G291" s="58" t="s">
        <v>128</v>
      </c>
    </row>
    <row r="292" spans="1:7">
      <c r="A292" s="30">
        <v>3</v>
      </c>
      <c r="B292" s="47">
        <v>3</v>
      </c>
      <c r="C292" s="47">
        <v>1</v>
      </c>
      <c r="D292" s="47">
        <v>6</v>
      </c>
      <c r="E292" s="47">
        <v>1</v>
      </c>
      <c r="F292" s="40">
        <v>1</v>
      </c>
      <c r="G292" s="58" t="s">
        <v>128</v>
      </c>
    </row>
    <row r="293" spans="1:7">
      <c r="A293" s="30">
        <v>3</v>
      </c>
      <c r="B293" s="47">
        <v>3</v>
      </c>
      <c r="C293" s="47">
        <v>1</v>
      </c>
      <c r="D293" s="47">
        <v>7</v>
      </c>
      <c r="E293" s="47"/>
      <c r="F293" s="40"/>
      <c r="G293" s="224" t="s">
        <v>645</v>
      </c>
    </row>
    <row r="294" spans="1:7">
      <c r="A294" s="30">
        <v>3</v>
      </c>
      <c r="B294" s="47">
        <v>3</v>
      </c>
      <c r="C294" s="47">
        <v>1</v>
      </c>
      <c r="D294" s="47">
        <v>7</v>
      </c>
      <c r="E294" s="47">
        <v>1</v>
      </c>
      <c r="F294" s="40"/>
      <c r="G294" s="224" t="s">
        <v>645</v>
      </c>
    </row>
    <row r="295" spans="1:7">
      <c r="A295" s="30">
        <v>3</v>
      </c>
      <c r="B295" s="47">
        <v>3</v>
      </c>
      <c r="C295" s="47">
        <v>1</v>
      </c>
      <c r="D295" s="47">
        <v>7</v>
      </c>
      <c r="E295" s="47">
        <v>1</v>
      </c>
      <c r="F295" s="40">
        <v>1</v>
      </c>
      <c r="G295" s="224" t="s">
        <v>646</v>
      </c>
    </row>
    <row r="296" spans="1:7">
      <c r="A296" s="30">
        <v>3</v>
      </c>
      <c r="B296" s="47">
        <v>3</v>
      </c>
      <c r="C296" s="47">
        <v>1</v>
      </c>
      <c r="D296" s="47">
        <v>7</v>
      </c>
      <c r="E296" s="47">
        <v>1</v>
      </c>
      <c r="F296" s="40">
        <v>2</v>
      </c>
      <c r="G296" s="224" t="s">
        <v>341</v>
      </c>
    </row>
    <row r="297" spans="1:7" ht="25.5">
      <c r="A297" s="30">
        <v>3</v>
      </c>
      <c r="B297" s="47">
        <v>3</v>
      </c>
      <c r="C297" s="47">
        <v>2</v>
      </c>
      <c r="D297" s="47"/>
      <c r="E297" s="47"/>
      <c r="F297" s="40"/>
      <c r="G297" s="224" t="s">
        <v>694</v>
      </c>
    </row>
    <row r="298" spans="1:7">
      <c r="A298" s="30">
        <v>3</v>
      </c>
      <c r="B298" s="47">
        <v>3</v>
      </c>
      <c r="C298" s="47">
        <v>2</v>
      </c>
      <c r="D298" s="47">
        <v>1</v>
      </c>
      <c r="E298" s="47"/>
      <c r="F298" s="40"/>
      <c r="G298" s="224" t="s">
        <v>569</v>
      </c>
    </row>
    <row r="299" spans="1:7">
      <c r="A299" s="31">
        <v>3</v>
      </c>
      <c r="B299" s="30">
        <v>3</v>
      </c>
      <c r="C299" s="47">
        <v>2</v>
      </c>
      <c r="D299" s="58">
        <v>1</v>
      </c>
      <c r="E299" s="30">
        <v>1</v>
      </c>
      <c r="F299" s="40"/>
      <c r="G299" s="224" t="s">
        <v>569</v>
      </c>
    </row>
    <row r="300" spans="1:7">
      <c r="A300" s="31">
        <v>3</v>
      </c>
      <c r="B300" s="30">
        <v>3</v>
      </c>
      <c r="C300" s="47">
        <v>2</v>
      </c>
      <c r="D300" s="58">
        <v>1</v>
      </c>
      <c r="E300" s="30">
        <v>1</v>
      </c>
      <c r="F300" s="40">
        <v>1</v>
      </c>
      <c r="G300" s="224" t="s">
        <v>13</v>
      </c>
    </row>
    <row r="301" spans="1:7">
      <c r="A301" s="228">
        <v>3</v>
      </c>
      <c r="B301" s="85">
        <v>3</v>
      </c>
      <c r="C301" s="84">
        <v>2</v>
      </c>
      <c r="D301" s="224">
        <v>1</v>
      </c>
      <c r="E301" s="85">
        <v>2</v>
      </c>
      <c r="F301" s="326"/>
      <c r="G301" s="226" t="s">
        <v>297</v>
      </c>
    </row>
    <row r="302" spans="1:7">
      <c r="A302" s="228">
        <v>3</v>
      </c>
      <c r="B302" s="85">
        <v>3</v>
      </c>
      <c r="C302" s="84">
        <v>2</v>
      </c>
      <c r="D302" s="224">
        <v>1</v>
      </c>
      <c r="E302" s="85">
        <v>2</v>
      </c>
      <c r="F302" s="326">
        <v>1</v>
      </c>
      <c r="G302" s="226" t="s">
        <v>274</v>
      </c>
    </row>
    <row r="303" spans="1:7">
      <c r="A303" s="228">
        <v>3</v>
      </c>
      <c r="B303" s="85">
        <v>3</v>
      </c>
      <c r="C303" s="84">
        <v>2</v>
      </c>
      <c r="D303" s="224">
        <v>1</v>
      </c>
      <c r="E303" s="85">
        <v>2</v>
      </c>
      <c r="F303" s="326">
        <v>2</v>
      </c>
      <c r="G303" s="226" t="s">
        <v>275</v>
      </c>
    </row>
    <row r="304" spans="1:7">
      <c r="A304" s="228">
        <v>3</v>
      </c>
      <c r="B304" s="85">
        <v>3</v>
      </c>
      <c r="C304" s="84">
        <v>2</v>
      </c>
      <c r="D304" s="224">
        <v>1</v>
      </c>
      <c r="E304" s="85">
        <v>3</v>
      </c>
      <c r="F304" s="326"/>
      <c r="G304" s="226" t="s">
        <v>278</v>
      </c>
    </row>
    <row r="305" spans="1:7">
      <c r="A305" s="228">
        <v>3</v>
      </c>
      <c r="B305" s="85">
        <v>3</v>
      </c>
      <c r="C305" s="84">
        <v>2</v>
      </c>
      <c r="D305" s="224">
        <v>1</v>
      </c>
      <c r="E305" s="85">
        <v>3</v>
      </c>
      <c r="F305" s="326">
        <v>1</v>
      </c>
      <c r="G305" s="226" t="s">
        <v>276</v>
      </c>
    </row>
    <row r="306" spans="1:7">
      <c r="A306" s="228">
        <v>3</v>
      </c>
      <c r="B306" s="85">
        <v>3</v>
      </c>
      <c r="C306" s="84">
        <v>2</v>
      </c>
      <c r="D306" s="224">
        <v>1</v>
      </c>
      <c r="E306" s="85">
        <v>3</v>
      </c>
      <c r="F306" s="326">
        <v>2</v>
      </c>
      <c r="G306" s="226" t="s">
        <v>298</v>
      </c>
    </row>
    <row r="307" spans="1:7">
      <c r="A307" s="34">
        <v>3</v>
      </c>
      <c r="B307" s="34">
        <v>3</v>
      </c>
      <c r="C307" s="65">
        <v>2</v>
      </c>
      <c r="D307" s="67">
        <v>2</v>
      </c>
      <c r="E307" s="65"/>
      <c r="F307" s="71"/>
      <c r="G307" s="67" t="s">
        <v>568</v>
      </c>
    </row>
    <row r="308" spans="1:7">
      <c r="A308" s="31">
        <v>3</v>
      </c>
      <c r="B308" s="31">
        <v>3</v>
      </c>
      <c r="C308" s="30">
        <v>2</v>
      </c>
      <c r="D308" s="58">
        <v>2</v>
      </c>
      <c r="E308" s="30">
        <v>1</v>
      </c>
      <c r="F308" s="40"/>
      <c r="G308" s="67" t="s">
        <v>568</v>
      </c>
    </row>
    <row r="309" spans="1:7">
      <c r="A309" s="31">
        <v>3</v>
      </c>
      <c r="B309" s="31">
        <v>3</v>
      </c>
      <c r="C309" s="30">
        <v>2</v>
      </c>
      <c r="D309" s="58">
        <v>2</v>
      </c>
      <c r="E309" s="31">
        <v>1</v>
      </c>
      <c r="F309" s="29">
        <v>1</v>
      </c>
      <c r="G309" s="224" t="s">
        <v>635</v>
      </c>
    </row>
    <row r="310" spans="1:7">
      <c r="A310" s="34">
        <v>3</v>
      </c>
      <c r="B310" s="34">
        <v>3</v>
      </c>
      <c r="C310" s="43">
        <v>2</v>
      </c>
      <c r="D310" s="50">
        <v>2</v>
      </c>
      <c r="E310" s="60">
        <v>1</v>
      </c>
      <c r="F310" s="28">
        <v>2</v>
      </c>
      <c r="G310" s="227" t="s">
        <v>636</v>
      </c>
    </row>
    <row r="311" spans="1:7">
      <c r="A311" s="31">
        <v>3</v>
      </c>
      <c r="B311" s="31">
        <v>3</v>
      </c>
      <c r="C311" s="30">
        <v>2</v>
      </c>
      <c r="D311" s="47">
        <v>3</v>
      </c>
      <c r="E311" s="58"/>
      <c r="F311" s="29"/>
      <c r="G311" s="224" t="s">
        <v>637</v>
      </c>
    </row>
    <row r="312" spans="1:7">
      <c r="A312" s="31">
        <v>3</v>
      </c>
      <c r="B312" s="31">
        <v>3</v>
      </c>
      <c r="C312" s="30">
        <v>2</v>
      </c>
      <c r="D312" s="47">
        <v>3</v>
      </c>
      <c r="E312" s="58">
        <v>1</v>
      </c>
      <c r="F312" s="29"/>
      <c r="G312" s="224" t="s">
        <v>637</v>
      </c>
    </row>
    <row r="313" spans="1:7">
      <c r="A313" s="31">
        <v>3</v>
      </c>
      <c r="B313" s="31">
        <v>3</v>
      </c>
      <c r="C313" s="30">
        <v>2</v>
      </c>
      <c r="D313" s="47">
        <v>3</v>
      </c>
      <c r="E313" s="58">
        <v>1</v>
      </c>
      <c r="F313" s="29">
        <v>1</v>
      </c>
      <c r="G313" s="224" t="s">
        <v>638</v>
      </c>
    </row>
    <row r="314" spans="1:7">
      <c r="A314" s="31">
        <v>3</v>
      </c>
      <c r="B314" s="31">
        <v>3</v>
      </c>
      <c r="C314" s="30">
        <v>2</v>
      </c>
      <c r="D314" s="47">
        <v>3</v>
      </c>
      <c r="E314" s="58">
        <v>1</v>
      </c>
      <c r="F314" s="29">
        <v>2</v>
      </c>
      <c r="G314" s="224" t="s">
        <v>639</v>
      </c>
    </row>
    <row r="315" spans="1:7">
      <c r="A315" s="31">
        <v>3</v>
      </c>
      <c r="B315" s="31">
        <v>3</v>
      </c>
      <c r="C315" s="30">
        <v>2</v>
      </c>
      <c r="D315" s="47">
        <v>4</v>
      </c>
      <c r="E315" s="47"/>
      <c r="F315" s="40"/>
      <c r="G315" s="84" t="s">
        <v>640</v>
      </c>
    </row>
    <row r="316" spans="1:7">
      <c r="A316" s="64">
        <v>3</v>
      </c>
      <c r="B316" s="64">
        <v>3</v>
      </c>
      <c r="C316" s="46">
        <v>2</v>
      </c>
      <c r="D316" s="53">
        <v>4</v>
      </c>
      <c r="E316" s="53">
        <v>1</v>
      </c>
      <c r="F316" s="33"/>
      <c r="G316" s="84" t="s">
        <v>640</v>
      </c>
    </row>
    <row r="317" spans="1:7">
      <c r="A317" s="31">
        <v>3</v>
      </c>
      <c r="B317" s="31">
        <v>3</v>
      </c>
      <c r="C317" s="30">
        <v>2</v>
      </c>
      <c r="D317" s="47">
        <v>4</v>
      </c>
      <c r="E317" s="47">
        <v>1</v>
      </c>
      <c r="F317" s="40">
        <v>1</v>
      </c>
      <c r="G317" s="84" t="s">
        <v>641</v>
      </c>
    </row>
    <row r="318" spans="1:7">
      <c r="A318" s="31">
        <v>3</v>
      </c>
      <c r="B318" s="31">
        <v>3</v>
      </c>
      <c r="C318" s="30">
        <v>2</v>
      </c>
      <c r="D318" s="47">
        <v>4</v>
      </c>
      <c r="E318" s="47">
        <v>1</v>
      </c>
      <c r="F318" s="40">
        <v>2</v>
      </c>
      <c r="G318" s="84" t="s">
        <v>647</v>
      </c>
    </row>
    <row r="319" spans="1:7">
      <c r="A319" s="31">
        <v>3</v>
      </c>
      <c r="B319" s="31">
        <v>3</v>
      </c>
      <c r="C319" s="30">
        <v>2</v>
      </c>
      <c r="D319" s="47">
        <v>5</v>
      </c>
      <c r="E319" s="47"/>
      <c r="F319" s="40"/>
      <c r="G319" s="84" t="s">
        <v>643</v>
      </c>
    </row>
    <row r="320" spans="1:7">
      <c r="A320" s="64">
        <v>3</v>
      </c>
      <c r="B320" s="64">
        <v>3</v>
      </c>
      <c r="C320" s="46">
        <v>2</v>
      </c>
      <c r="D320" s="53">
        <v>5</v>
      </c>
      <c r="E320" s="53">
        <v>1</v>
      </c>
      <c r="F320" s="33"/>
      <c r="G320" s="84" t="s">
        <v>643</v>
      </c>
    </row>
    <row r="321" spans="1:7">
      <c r="A321" s="31">
        <v>3</v>
      </c>
      <c r="B321" s="31">
        <v>3</v>
      </c>
      <c r="C321" s="30">
        <v>2</v>
      </c>
      <c r="D321" s="47">
        <v>5</v>
      </c>
      <c r="E321" s="47">
        <v>1</v>
      </c>
      <c r="F321" s="40">
        <v>1</v>
      </c>
      <c r="G321" s="84" t="s">
        <v>643</v>
      </c>
    </row>
    <row r="322" spans="1:7">
      <c r="A322" s="31">
        <v>3</v>
      </c>
      <c r="B322" s="31">
        <v>3</v>
      </c>
      <c r="C322" s="30">
        <v>2</v>
      </c>
      <c r="D322" s="47">
        <v>6</v>
      </c>
      <c r="E322" s="47"/>
      <c r="F322" s="40"/>
      <c r="G322" s="47" t="s">
        <v>128</v>
      </c>
    </row>
    <row r="323" spans="1:7">
      <c r="A323" s="31">
        <v>3</v>
      </c>
      <c r="B323" s="31">
        <v>3</v>
      </c>
      <c r="C323" s="30">
        <v>2</v>
      </c>
      <c r="D323" s="47">
        <v>6</v>
      </c>
      <c r="E323" s="47">
        <v>1</v>
      </c>
      <c r="F323" s="40"/>
      <c r="G323" s="47" t="s">
        <v>128</v>
      </c>
    </row>
    <row r="324" spans="1:7">
      <c r="A324" s="34">
        <v>3</v>
      </c>
      <c r="B324" s="34">
        <v>3</v>
      </c>
      <c r="C324" s="43">
        <v>2</v>
      </c>
      <c r="D324" s="50">
        <v>6</v>
      </c>
      <c r="E324" s="50">
        <v>1</v>
      </c>
      <c r="F324" s="70">
        <v>1</v>
      </c>
      <c r="G324" s="50" t="s">
        <v>128</v>
      </c>
    </row>
    <row r="325" spans="1:7">
      <c r="A325" s="31">
        <v>3</v>
      </c>
      <c r="B325" s="31">
        <v>3</v>
      </c>
      <c r="C325" s="30">
        <v>2</v>
      </c>
      <c r="D325" s="47">
        <v>7</v>
      </c>
      <c r="E325" s="47"/>
      <c r="F325" s="40"/>
      <c r="G325" s="84" t="s">
        <v>645</v>
      </c>
    </row>
    <row r="326" spans="1:7">
      <c r="A326" s="34">
        <v>3</v>
      </c>
      <c r="B326" s="34">
        <v>3</v>
      </c>
      <c r="C326" s="43">
        <v>2</v>
      </c>
      <c r="D326" s="50">
        <v>7</v>
      </c>
      <c r="E326" s="50">
        <v>1</v>
      </c>
      <c r="F326" s="70"/>
      <c r="G326" s="84" t="s">
        <v>645</v>
      </c>
    </row>
    <row r="327" spans="1:7">
      <c r="A327" s="39">
        <v>3</v>
      </c>
      <c r="B327" s="39">
        <v>3</v>
      </c>
      <c r="C327" s="42">
        <v>2</v>
      </c>
      <c r="D327" s="48">
        <v>7</v>
      </c>
      <c r="E327" s="48">
        <v>1</v>
      </c>
      <c r="F327" s="36">
        <v>1</v>
      </c>
      <c r="G327" s="257" t="s">
        <v>646</v>
      </c>
    </row>
    <row r="328" spans="1:7">
      <c r="A328" s="328">
        <v>3</v>
      </c>
      <c r="B328" s="328">
        <v>3</v>
      </c>
      <c r="C328" s="262">
        <v>2</v>
      </c>
      <c r="D328" s="257">
        <v>7</v>
      </c>
      <c r="E328" s="257">
        <v>1</v>
      </c>
      <c r="F328" s="329">
        <v>2</v>
      </c>
      <c r="G328" s="257" t="s">
        <v>341</v>
      </c>
    </row>
  </sheetData>
  <protectedRanges>
    <protectedRange sqref="A140:F140" name="Range23"/>
  </protectedRanges>
  <customSheetViews>
    <customSheetView guid="{0C4DEBB3-5DC0-4A0B-A8A2-CC84AB3817AE}">
      <selection activeCell="J35" sqref="J35"/>
      <pageMargins left="0.7" right="0.7" top="0.75" bottom="0.75" header="0.3" footer="0.3"/>
    </customSheetView>
    <customSheetView guid="{0F6C7AC1-7ABB-40A6-B210-0DE58FC3C6C5}">
      <selection activeCell="J35" sqref="J35"/>
      <pageMargins left="0.7" right="0.7" top="0.75" bottom="0.75" header="0.3" footer="0.3"/>
    </customSheetView>
    <customSheetView guid="{A64B7B98-B658-4E89-BA3D-F49D1265D61E}">
      <selection activeCell="J35" sqref="J35"/>
      <pageMargins left="0.7" right="0.7" top="0.75" bottom="0.75" header="0.3" footer="0.3"/>
    </customSheetView>
    <customSheetView guid="{758123A7-07DC-4CFE-A1C3-A6CC304C1338}">
      <selection activeCell="J35" sqref="J35"/>
      <pageMargins left="0.7" right="0.7" top="0.75" bottom="0.75" header="0.3" footer="0.3"/>
    </customSheetView>
    <customSheetView guid="{75BFD04C-8D34-49C9-A422-0335B0ABD698}">
      <selection activeCell="J35" sqref="J35"/>
      <pageMargins left="0.7" right="0.7" top="0.75" bottom="0.75" header="0.3" footer="0.3"/>
    </customSheetView>
    <customSheetView guid="{4837D77B-C401-4018-A777-ED8FA242E629}">
      <selection activeCell="J35" sqref="J35"/>
      <pageMargins left="0.7" right="0.7" top="0.75" bottom="0.75" header="0.3" footer="0.3"/>
    </customSheetView>
    <customSheetView guid="{47D04100-FABF-4D8C-9C0A-1DEC9335BC02}">
      <selection activeCell="J35" sqref="J35"/>
      <pageMargins left="0.7" right="0.7" top="0.75" bottom="0.75" header="0.3" footer="0.3"/>
    </customSheetView>
    <customSheetView guid="{112AFAC2-77EA-44AA-BEEF-6812D11534CE}">
      <pageMargins left="0.7" right="0.7" top="0.75" bottom="0.75" header="0.3" footer="0.3"/>
    </customSheetView>
    <customSheetView guid="{5FCAC33A-47AA-47EB-BE57-8622821F3718}">
      <selection activeCell="J35" sqref="J35"/>
      <pageMargins left="0.7" right="0.7" top="0.75" bottom="0.75" header="0.3" footer="0.3"/>
    </customSheetView>
    <customSheetView guid="{B9470AF3-226B-4213-A7B5-37AA221FCC86}">
      <selection activeCell="J35" sqref="J35"/>
      <pageMargins left="0.7" right="0.7" top="0.75" bottom="0.75" header="0.3" footer="0.3"/>
    </customSheetView>
    <customSheetView guid="{F677807F-46FD-43C6-BB8F-08ECC7636E03}">
      <selection activeCell="J35" sqref="J35"/>
      <pageMargins left="0.7" right="0.7" top="0.75" bottom="0.75" header="0.3" footer="0.3"/>
    </customSheetView>
    <customSheetView guid="{7A632666-DBD4-4CFF-BD05-66382BD6FB9E}" topLeftCell="A316">
      <selection activeCell="G208" sqref="G208"/>
      <pageMargins left="0.7" right="0.7" top="0.75" bottom="0.75" header="0.3" footer="0.3"/>
      <pageSetup paperSize="9" orientation="portrait" r:id="rId1"/>
    </customSheetView>
    <customSheetView guid="{57A1E72B-DFC1-4C5D-ABA7-C1A26EB31789}">
      <selection activeCell="J35" sqref="J35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Įvardinti diapazonai</vt:lpstr>
      </vt:variant>
      <vt:variant>
        <vt:i4>4</vt:i4>
      </vt:variant>
    </vt:vector>
  </HeadingPairs>
  <TitlesOfParts>
    <vt:vector size="9" baseType="lpstr">
      <vt:lpstr>f2</vt:lpstr>
      <vt:lpstr>f2 (2)</vt:lpstr>
      <vt:lpstr>f2 (3)</vt:lpstr>
      <vt:lpstr>Forma Nr.2 </vt:lpstr>
      <vt:lpstr>Lapas1</vt:lpstr>
      <vt:lpstr>'f2'!Print_Titles</vt:lpstr>
      <vt:lpstr>'f2 (2)'!Print_Titles</vt:lpstr>
      <vt:lpstr>'f2 (3)'!Print_Titles</vt:lpstr>
      <vt:lpstr>'Forma Nr.2 '!Print_Titles</vt:lpstr>
    </vt:vector>
  </TitlesOfParts>
  <Company>LR Finansų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 FM</dc:creator>
  <cp:lastModifiedBy>User</cp:lastModifiedBy>
  <cp:lastPrinted>2019-12-30T12:14:20Z</cp:lastPrinted>
  <dcterms:created xsi:type="dcterms:W3CDTF">2004-04-07T10:43:01Z</dcterms:created>
  <dcterms:modified xsi:type="dcterms:W3CDTF">2023-01-04T08:26:48Z</dcterms:modified>
</cp:coreProperties>
</file>