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4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8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7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5a0a759c15a4507/Stalinis kompiuteris/2023 m finansinės ataskaitos/2023 m IV ketv/"/>
    </mc:Choice>
  </mc:AlternateContent>
  <xr:revisionPtr revIDLastSave="0" documentId="10_ncr:80_{CCEDB530-AFD4-41B0-8BF0-1A1154E90818}" xr6:coauthVersionLast="47" xr6:coauthVersionMax="47" xr10:uidLastSave="{00000000-0000-0000-0000-000000000000}"/>
  <bookViews>
    <workbookView xWindow="780" yWindow="780" windowWidth="21600" windowHeight="11385" firstSheet="3" activeTab="3" xr2:uid="{00000000-000D-0000-FFFF-FFFF00000000}"/>
  </bookViews>
  <sheets>
    <sheet name="f2" sheetId="1" state="hidden" r:id="rId1"/>
    <sheet name="f2 (2)" sheetId="2" state="hidden" r:id="rId2"/>
    <sheet name="f2 (3)" sheetId="3" state="hidden" r:id="rId3"/>
    <sheet name="Forma Nr.2 " sheetId="4" r:id="rId4"/>
    <sheet name="Lapas1" sheetId="5" r:id="rId5"/>
  </sheets>
  <definedNames>
    <definedName name="_xlnm.Print_Titles" localSheetId="0">'f2'!$19:$25</definedName>
    <definedName name="_xlnm.Print_Titles" localSheetId="1">'f2 (2)'!$19:$25</definedName>
    <definedName name="_xlnm.Print_Titles" localSheetId="2">'f2 (3)'!$19:$25</definedName>
    <definedName name="_xlnm.Print_Titles" localSheetId="3">'Forma Nr.2 '!$23:$33</definedName>
    <definedName name="Z_05B54777_5D6F_4067_9B5E_F0A938B54982_.wvu.Cols" localSheetId="0" hidden="1">'f2'!$M:$P</definedName>
    <definedName name="Z_05B54777_5D6F_4067_9B5E_F0A938B54982_.wvu.Cols" localSheetId="1" hidden="1">'f2 (2)'!$M:$P</definedName>
    <definedName name="Z_05B54777_5D6F_4067_9B5E_F0A938B54982_.wvu.Cols" localSheetId="2" hidden="1">'f2 (3)'!$M:$P</definedName>
    <definedName name="Z_05B54777_5D6F_4067_9B5E_F0A938B54982_.wvu.Cols" localSheetId="3" hidden="1">'Forma Nr.2 '!$M:$P</definedName>
    <definedName name="Z_05B54777_5D6F_4067_9B5E_F0A938B54982_.wvu.PrintTitles" localSheetId="0" hidden="1">'f2'!$19:$25</definedName>
    <definedName name="Z_05B54777_5D6F_4067_9B5E_F0A938B54982_.wvu.PrintTitles" localSheetId="1" hidden="1">'f2 (2)'!$19:$25</definedName>
    <definedName name="Z_05B54777_5D6F_4067_9B5E_F0A938B54982_.wvu.PrintTitles" localSheetId="2" hidden="1">'f2 (3)'!$19:$25</definedName>
    <definedName name="Z_05B54777_5D6F_4067_9B5E_F0A938B54982_.wvu.PrintTitles" localSheetId="3" hidden="1">'Forma Nr.2 '!$23:$29</definedName>
    <definedName name="Z_0C4DEBB3_5DC0_4A0B_A8A2_CC84AB3817AE_.wvu.Cols" localSheetId="0" hidden="1">'f2'!$M:$P</definedName>
    <definedName name="Z_0C4DEBB3_5DC0_4A0B_A8A2_CC84AB3817AE_.wvu.Cols" localSheetId="1" hidden="1">'f2 (2)'!$M:$P</definedName>
    <definedName name="Z_0C4DEBB3_5DC0_4A0B_A8A2_CC84AB3817AE_.wvu.Cols" localSheetId="2" hidden="1">'f2 (3)'!$M:$P</definedName>
    <definedName name="Z_0C4DEBB3_5DC0_4A0B_A8A2_CC84AB3817AE_.wvu.Cols" localSheetId="3" hidden="1">'Forma Nr.2 '!$M:$P</definedName>
    <definedName name="Z_0C4DEBB3_5DC0_4A0B_A8A2_CC84AB3817AE_.wvu.PrintTitles" localSheetId="0" hidden="1">'f2'!$19:$25</definedName>
    <definedName name="Z_0C4DEBB3_5DC0_4A0B_A8A2_CC84AB3817AE_.wvu.PrintTitles" localSheetId="1" hidden="1">'f2 (2)'!$19:$25</definedName>
    <definedName name="Z_0C4DEBB3_5DC0_4A0B_A8A2_CC84AB3817AE_.wvu.PrintTitles" localSheetId="2" hidden="1">'f2 (3)'!$19:$25</definedName>
    <definedName name="Z_0C4DEBB3_5DC0_4A0B_A8A2_CC84AB3817AE_.wvu.PrintTitles" localSheetId="3" hidden="1">'Forma Nr.2 '!$23:$33</definedName>
    <definedName name="Z_0F6C7AC1_7ABB_40A6_B210_0DE58FC3C6C5_.wvu.Cols" localSheetId="0" hidden="1">'f2'!$M:$P</definedName>
    <definedName name="Z_0F6C7AC1_7ABB_40A6_B210_0DE58FC3C6C5_.wvu.Cols" localSheetId="1" hidden="1">'f2 (2)'!$M:$P</definedName>
    <definedName name="Z_0F6C7AC1_7ABB_40A6_B210_0DE58FC3C6C5_.wvu.Cols" localSheetId="2" hidden="1">'f2 (3)'!$M:$P</definedName>
    <definedName name="Z_0F6C7AC1_7ABB_40A6_B210_0DE58FC3C6C5_.wvu.Cols" localSheetId="3" hidden="1">'Forma Nr.2 '!$M:$P</definedName>
    <definedName name="Z_0F6C7AC1_7ABB_40A6_B210_0DE58FC3C6C5_.wvu.PrintTitles" localSheetId="0" hidden="1">'f2'!$19:$25</definedName>
    <definedName name="Z_0F6C7AC1_7ABB_40A6_B210_0DE58FC3C6C5_.wvu.PrintTitles" localSheetId="1" hidden="1">'f2 (2)'!$19:$25</definedName>
    <definedName name="Z_0F6C7AC1_7ABB_40A6_B210_0DE58FC3C6C5_.wvu.PrintTitles" localSheetId="2" hidden="1">'f2 (3)'!$19:$25</definedName>
    <definedName name="Z_0F6C7AC1_7ABB_40A6_B210_0DE58FC3C6C5_.wvu.PrintTitles" localSheetId="3" hidden="1">'Forma Nr.2 '!$23:$33</definedName>
    <definedName name="Z_112AFAC2_77EA_44AA_BEEF_6812D11534CE_.wvu.Cols" localSheetId="0" hidden="1">'f2'!$M:$P</definedName>
    <definedName name="Z_112AFAC2_77EA_44AA_BEEF_6812D11534CE_.wvu.Cols" localSheetId="1" hidden="1">'f2 (2)'!$M:$P</definedName>
    <definedName name="Z_112AFAC2_77EA_44AA_BEEF_6812D11534CE_.wvu.Cols" localSheetId="2" hidden="1">'f2 (3)'!$M:$P</definedName>
    <definedName name="Z_112AFAC2_77EA_44AA_BEEF_6812D11534CE_.wvu.Cols" localSheetId="3" hidden="1">'Forma Nr.2 '!$M:$P</definedName>
    <definedName name="Z_112AFAC2_77EA_44AA_BEEF_6812D11534CE_.wvu.PrintTitles" localSheetId="0" hidden="1">'f2'!$19:$25</definedName>
    <definedName name="Z_112AFAC2_77EA_44AA_BEEF_6812D11534CE_.wvu.PrintTitles" localSheetId="1" hidden="1">'f2 (2)'!$19:$25</definedName>
    <definedName name="Z_112AFAC2_77EA_44AA_BEEF_6812D11534CE_.wvu.PrintTitles" localSheetId="2" hidden="1">'f2 (3)'!$19:$25</definedName>
    <definedName name="Z_112AFAC2_77EA_44AA_BEEF_6812D11534CE_.wvu.PrintTitles" localSheetId="3" hidden="1">'Forma Nr.2 '!$23:$33</definedName>
    <definedName name="Z_13601BE8_97C2_47D6_93E3_BD4CC0468DBB_.wvu.Cols" localSheetId="0" hidden="1">'f2'!$M:$P</definedName>
    <definedName name="Z_13601BE8_97C2_47D6_93E3_BD4CC0468DBB_.wvu.Cols" localSheetId="1" hidden="1">'f2 (2)'!$M:$P</definedName>
    <definedName name="Z_13601BE8_97C2_47D6_93E3_BD4CC0468DBB_.wvu.Cols" localSheetId="2" hidden="1">'f2 (3)'!$M:$P</definedName>
    <definedName name="Z_13601BE8_97C2_47D6_93E3_BD4CC0468DBB_.wvu.Cols" localSheetId="3" hidden="1">'Forma Nr.2 '!$M:$P</definedName>
    <definedName name="Z_13601BE8_97C2_47D6_93E3_BD4CC0468DBB_.wvu.PrintTitles" localSheetId="0" hidden="1">'f2'!$19:$25</definedName>
    <definedName name="Z_13601BE8_97C2_47D6_93E3_BD4CC0468DBB_.wvu.PrintTitles" localSheetId="1" hidden="1">'f2 (2)'!$19:$25</definedName>
    <definedName name="Z_13601BE8_97C2_47D6_93E3_BD4CC0468DBB_.wvu.PrintTitles" localSheetId="2" hidden="1">'f2 (3)'!$19:$25</definedName>
    <definedName name="Z_13601BE8_97C2_47D6_93E3_BD4CC0468DBB_.wvu.PrintTitles" localSheetId="3" hidden="1">'Forma Nr.2 '!$23:$33</definedName>
    <definedName name="Z_47D04100_FABF_4D8C_9C0A_1DEC9335BC02_.wvu.Cols" localSheetId="0" hidden="1">'f2'!$M:$P</definedName>
    <definedName name="Z_47D04100_FABF_4D8C_9C0A_1DEC9335BC02_.wvu.Cols" localSheetId="1" hidden="1">'f2 (2)'!$M:$P</definedName>
    <definedName name="Z_47D04100_FABF_4D8C_9C0A_1DEC9335BC02_.wvu.Cols" localSheetId="2" hidden="1">'f2 (3)'!$M:$P</definedName>
    <definedName name="Z_47D04100_FABF_4D8C_9C0A_1DEC9335BC02_.wvu.Cols" localSheetId="3" hidden="1">'Forma Nr.2 '!$M:$P</definedName>
    <definedName name="Z_47D04100_FABF_4D8C_9C0A_1DEC9335BC02_.wvu.PrintTitles" localSheetId="0" hidden="1">'f2'!$19:$25</definedName>
    <definedName name="Z_47D04100_FABF_4D8C_9C0A_1DEC9335BC02_.wvu.PrintTitles" localSheetId="1" hidden="1">'f2 (2)'!$19:$25</definedName>
    <definedName name="Z_47D04100_FABF_4D8C_9C0A_1DEC9335BC02_.wvu.PrintTitles" localSheetId="2" hidden="1">'f2 (3)'!$19:$25</definedName>
    <definedName name="Z_47D04100_FABF_4D8C_9C0A_1DEC9335BC02_.wvu.PrintTitles" localSheetId="3" hidden="1">'Forma Nr.2 '!$23:$33</definedName>
    <definedName name="Z_4837D77B_C401_4018_A777_ED8FA242E629_.wvu.Cols" localSheetId="0" hidden="1">'f2'!$M:$P</definedName>
    <definedName name="Z_4837D77B_C401_4018_A777_ED8FA242E629_.wvu.Cols" localSheetId="1" hidden="1">'f2 (2)'!$M:$P</definedName>
    <definedName name="Z_4837D77B_C401_4018_A777_ED8FA242E629_.wvu.Cols" localSheetId="2" hidden="1">'f2 (3)'!$M:$P</definedName>
    <definedName name="Z_4837D77B_C401_4018_A777_ED8FA242E629_.wvu.Cols" localSheetId="3" hidden="1">'Forma Nr.2 '!$M:$P</definedName>
    <definedName name="Z_4837D77B_C401_4018_A777_ED8FA242E629_.wvu.PrintTitles" localSheetId="0" hidden="1">'f2'!$19:$25</definedName>
    <definedName name="Z_4837D77B_C401_4018_A777_ED8FA242E629_.wvu.PrintTitles" localSheetId="1" hidden="1">'f2 (2)'!$19:$25</definedName>
    <definedName name="Z_4837D77B_C401_4018_A777_ED8FA242E629_.wvu.PrintTitles" localSheetId="2" hidden="1">'f2 (3)'!$19:$25</definedName>
    <definedName name="Z_4837D77B_C401_4018_A777_ED8FA242E629_.wvu.PrintTitles" localSheetId="3" hidden="1">'Forma Nr.2 '!$23:$33</definedName>
    <definedName name="Z_57A1E72B_DFC1_4C5D_ABA7_C1A26EB31789_.wvu.Cols" localSheetId="0" hidden="1">'f2'!$M:$P</definedName>
    <definedName name="Z_57A1E72B_DFC1_4C5D_ABA7_C1A26EB31789_.wvu.Cols" localSheetId="1" hidden="1">'f2 (2)'!$M:$P</definedName>
    <definedName name="Z_57A1E72B_DFC1_4C5D_ABA7_C1A26EB31789_.wvu.Cols" localSheetId="2" hidden="1">'f2 (3)'!$M:$P</definedName>
    <definedName name="Z_57A1E72B_DFC1_4C5D_ABA7_C1A26EB31789_.wvu.Cols" localSheetId="3" hidden="1">'Forma Nr.2 '!$M:$P</definedName>
    <definedName name="Z_57A1E72B_DFC1_4C5D_ABA7_C1A26EB31789_.wvu.PrintTitles" localSheetId="0" hidden="1">'f2'!$19:$25</definedName>
    <definedName name="Z_57A1E72B_DFC1_4C5D_ABA7_C1A26EB31789_.wvu.PrintTitles" localSheetId="1" hidden="1">'f2 (2)'!$19:$25</definedName>
    <definedName name="Z_57A1E72B_DFC1_4C5D_ABA7_C1A26EB31789_.wvu.PrintTitles" localSheetId="2" hidden="1">'f2 (3)'!$19:$25</definedName>
    <definedName name="Z_57A1E72B_DFC1_4C5D_ABA7_C1A26EB31789_.wvu.PrintTitles" localSheetId="3" hidden="1">'Forma Nr.2 '!$23:$33</definedName>
    <definedName name="Z_5FCAC33A_47AA_47EB_BE57_8622821F3718_.wvu.Cols" localSheetId="0" hidden="1">'f2'!$M:$P</definedName>
    <definedName name="Z_5FCAC33A_47AA_47EB_BE57_8622821F3718_.wvu.Cols" localSheetId="1" hidden="1">'f2 (2)'!$M:$P</definedName>
    <definedName name="Z_5FCAC33A_47AA_47EB_BE57_8622821F3718_.wvu.Cols" localSheetId="2" hidden="1">'f2 (3)'!$M:$P</definedName>
    <definedName name="Z_5FCAC33A_47AA_47EB_BE57_8622821F3718_.wvu.Cols" localSheetId="3" hidden="1">'Forma Nr.2 '!$M:$P</definedName>
    <definedName name="Z_5FCAC33A_47AA_47EB_BE57_8622821F3718_.wvu.PrintTitles" localSheetId="0" hidden="1">'f2'!$19:$25</definedName>
    <definedName name="Z_5FCAC33A_47AA_47EB_BE57_8622821F3718_.wvu.PrintTitles" localSheetId="1" hidden="1">'f2 (2)'!$19:$25</definedName>
    <definedName name="Z_5FCAC33A_47AA_47EB_BE57_8622821F3718_.wvu.PrintTitles" localSheetId="2" hidden="1">'f2 (3)'!$19:$25</definedName>
    <definedName name="Z_5FCAC33A_47AA_47EB_BE57_8622821F3718_.wvu.PrintTitles" localSheetId="3" hidden="1">'Forma Nr.2 '!$23:$33</definedName>
    <definedName name="Z_758123A7_07DC_4CFE_A1C3_A6CC304C1338_.wvu.Cols" localSheetId="0" hidden="1">'f2'!$M:$P</definedName>
    <definedName name="Z_758123A7_07DC_4CFE_A1C3_A6CC304C1338_.wvu.Cols" localSheetId="1" hidden="1">'f2 (2)'!$M:$P</definedName>
    <definedName name="Z_758123A7_07DC_4CFE_A1C3_A6CC304C1338_.wvu.Cols" localSheetId="2" hidden="1">'f2 (3)'!$M:$P</definedName>
    <definedName name="Z_758123A7_07DC_4CFE_A1C3_A6CC304C1338_.wvu.Cols" localSheetId="3" hidden="1">'Forma Nr.2 '!$M:$P</definedName>
    <definedName name="Z_758123A7_07DC_4CFE_A1C3_A6CC304C1338_.wvu.PrintTitles" localSheetId="0" hidden="1">'f2'!$19:$25</definedName>
    <definedName name="Z_758123A7_07DC_4CFE_A1C3_A6CC304C1338_.wvu.PrintTitles" localSheetId="1" hidden="1">'f2 (2)'!$19:$25</definedName>
    <definedName name="Z_758123A7_07DC_4CFE_A1C3_A6CC304C1338_.wvu.PrintTitles" localSheetId="2" hidden="1">'f2 (3)'!$19:$25</definedName>
    <definedName name="Z_758123A7_07DC_4CFE_A1C3_A6CC304C1338_.wvu.PrintTitles" localSheetId="3" hidden="1">'Forma Nr.2 '!$23:$33</definedName>
    <definedName name="Z_75BFD04C_8D34_49C9_A422_0335B0ABD698_.wvu.Cols" localSheetId="0" hidden="1">'f2'!$M:$P</definedName>
    <definedName name="Z_75BFD04C_8D34_49C9_A422_0335B0ABD698_.wvu.Cols" localSheetId="1" hidden="1">'f2 (2)'!$M:$P</definedName>
    <definedName name="Z_75BFD04C_8D34_49C9_A422_0335B0ABD698_.wvu.Cols" localSheetId="2" hidden="1">'f2 (3)'!$M:$P</definedName>
    <definedName name="Z_75BFD04C_8D34_49C9_A422_0335B0ABD698_.wvu.Cols" localSheetId="3" hidden="1">'Forma Nr.2 '!$M:$P</definedName>
    <definedName name="Z_75BFD04C_8D34_49C9_A422_0335B0ABD698_.wvu.PrintTitles" localSheetId="0" hidden="1">'f2'!$19:$25</definedName>
    <definedName name="Z_75BFD04C_8D34_49C9_A422_0335B0ABD698_.wvu.PrintTitles" localSheetId="1" hidden="1">'f2 (2)'!$19:$25</definedName>
    <definedName name="Z_75BFD04C_8D34_49C9_A422_0335B0ABD698_.wvu.PrintTitles" localSheetId="2" hidden="1">'f2 (3)'!$19:$25</definedName>
    <definedName name="Z_75BFD04C_8D34_49C9_A422_0335B0ABD698_.wvu.PrintTitles" localSheetId="3" hidden="1">'Forma Nr.2 '!$23:$33</definedName>
    <definedName name="Z_7A632666_DBD4_4CFF_BD05_66382BD6FB9E_.wvu.Cols" localSheetId="0" hidden="1">'f2'!$M:$P</definedName>
    <definedName name="Z_7A632666_DBD4_4CFF_BD05_66382BD6FB9E_.wvu.Cols" localSheetId="1" hidden="1">'f2 (2)'!$M:$P</definedName>
    <definedName name="Z_7A632666_DBD4_4CFF_BD05_66382BD6FB9E_.wvu.Cols" localSheetId="2" hidden="1">'f2 (3)'!$M:$P</definedName>
    <definedName name="Z_7A632666_DBD4_4CFF_BD05_66382BD6FB9E_.wvu.Cols" localSheetId="3" hidden="1">'Forma Nr.2 '!$M:$P</definedName>
    <definedName name="Z_7A632666_DBD4_4CFF_BD05_66382BD6FB9E_.wvu.PrintTitles" localSheetId="0" hidden="1">'f2'!$19:$25</definedName>
    <definedName name="Z_7A632666_DBD4_4CFF_BD05_66382BD6FB9E_.wvu.PrintTitles" localSheetId="1" hidden="1">'f2 (2)'!$19:$25</definedName>
    <definedName name="Z_7A632666_DBD4_4CFF_BD05_66382BD6FB9E_.wvu.PrintTitles" localSheetId="2" hidden="1">'f2 (3)'!$19:$25</definedName>
    <definedName name="Z_7A632666_DBD4_4CFF_BD05_66382BD6FB9E_.wvu.PrintTitles" localSheetId="3" hidden="1">'Forma Nr.2 '!$23:$33</definedName>
    <definedName name="Z_9B727EDB_49B4_42DC_BF97_3A35178E0BFD_.wvu.Cols" localSheetId="0" hidden="1">'f2'!$M:$P</definedName>
    <definedName name="Z_9B727EDB_49B4_42DC_BF97_3A35178E0BFD_.wvu.Cols" localSheetId="1" hidden="1">'f2 (2)'!$M:$P</definedName>
    <definedName name="Z_9B727EDB_49B4_42DC_BF97_3A35178E0BFD_.wvu.Cols" localSheetId="2" hidden="1">'f2 (3)'!$M:$P</definedName>
    <definedName name="Z_9B727EDB_49B4_42DC_BF97_3A35178E0BFD_.wvu.Cols" localSheetId="3" hidden="1">'Forma Nr.2 '!$M:$P</definedName>
    <definedName name="Z_9B727EDB_49B4_42DC_BF97_3A35178E0BFD_.wvu.PrintTitles" localSheetId="0" hidden="1">'f2'!$19:$25</definedName>
    <definedName name="Z_9B727EDB_49B4_42DC_BF97_3A35178E0BFD_.wvu.PrintTitles" localSheetId="1" hidden="1">'f2 (2)'!$19:$25</definedName>
    <definedName name="Z_9B727EDB_49B4_42DC_BF97_3A35178E0BFD_.wvu.PrintTitles" localSheetId="2" hidden="1">'f2 (3)'!$19:$25</definedName>
    <definedName name="Z_9B727EDB_49B4_42DC_BF97_3A35178E0BFD_.wvu.PrintTitles" localSheetId="3" hidden="1">'Forma Nr.2 '!$23:$29</definedName>
    <definedName name="Z_A64B7B98_B658_4E89_BA3D_F49D1265D61E_.wvu.Cols" localSheetId="0" hidden="1">'f2'!$M:$P</definedName>
    <definedName name="Z_A64B7B98_B658_4E89_BA3D_F49D1265D61E_.wvu.Cols" localSheetId="1" hidden="1">'f2 (2)'!$M:$P</definedName>
    <definedName name="Z_A64B7B98_B658_4E89_BA3D_F49D1265D61E_.wvu.Cols" localSheetId="2" hidden="1">'f2 (3)'!$M:$P</definedName>
    <definedName name="Z_A64B7B98_B658_4E89_BA3D_F49D1265D61E_.wvu.Cols" localSheetId="3" hidden="1">'Forma Nr.2 '!$M:$P</definedName>
    <definedName name="Z_A64B7B98_B658_4E89_BA3D_F49D1265D61E_.wvu.PrintTitles" localSheetId="0" hidden="1">'f2'!$19:$25</definedName>
    <definedName name="Z_A64B7B98_B658_4E89_BA3D_F49D1265D61E_.wvu.PrintTitles" localSheetId="1" hidden="1">'f2 (2)'!$19:$25</definedName>
    <definedName name="Z_A64B7B98_B658_4E89_BA3D_F49D1265D61E_.wvu.PrintTitles" localSheetId="2" hidden="1">'f2 (3)'!$19:$25</definedName>
    <definedName name="Z_A64B7B98_B658_4E89_BA3D_F49D1265D61E_.wvu.PrintTitles" localSheetId="3" hidden="1">'Forma Nr.2 '!$23:$33</definedName>
    <definedName name="Z_B9470AF3_226B_4213_A7B5_37AA221FCC86_.wvu.Cols" localSheetId="0" hidden="1">'f2'!$M:$P</definedName>
    <definedName name="Z_B9470AF3_226B_4213_A7B5_37AA221FCC86_.wvu.Cols" localSheetId="1" hidden="1">'f2 (2)'!$M:$P</definedName>
    <definedName name="Z_B9470AF3_226B_4213_A7B5_37AA221FCC86_.wvu.Cols" localSheetId="2" hidden="1">'f2 (3)'!$M:$P</definedName>
    <definedName name="Z_B9470AF3_226B_4213_A7B5_37AA221FCC86_.wvu.Cols" localSheetId="3" hidden="1">'Forma Nr.2 '!$M:$P</definedName>
    <definedName name="Z_B9470AF3_226B_4213_A7B5_37AA221FCC86_.wvu.PrintTitles" localSheetId="0" hidden="1">'f2'!$19:$25</definedName>
    <definedName name="Z_B9470AF3_226B_4213_A7B5_37AA221FCC86_.wvu.PrintTitles" localSheetId="1" hidden="1">'f2 (2)'!$19:$25</definedName>
    <definedName name="Z_B9470AF3_226B_4213_A7B5_37AA221FCC86_.wvu.PrintTitles" localSheetId="2" hidden="1">'f2 (3)'!$19:$25</definedName>
    <definedName name="Z_B9470AF3_226B_4213_A7B5_37AA221FCC86_.wvu.PrintTitles" localSheetId="3" hidden="1">'Forma Nr.2 '!$23:$33</definedName>
    <definedName name="Z_D669FC1B_AE0B_4417_8D6F_8460D68D5677_.wvu.Cols" localSheetId="0" hidden="1">'f2'!$M:$P</definedName>
    <definedName name="Z_D669FC1B_AE0B_4417_8D6F_8460D68D5677_.wvu.Cols" localSheetId="1" hidden="1">'f2 (2)'!$M:$P</definedName>
    <definedName name="Z_D669FC1B_AE0B_4417_8D6F_8460D68D5677_.wvu.Cols" localSheetId="2" hidden="1">'f2 (3)'!$M:$P</definedName>
    <definedName name="Z_D669FC1B_AE0B_4417_8D6F_8460D68D5677_.wvu.Cols" localSheetId="3" hidden="1">'Forma Nr.2 '!$M:$P</definedName>
    <definedName name="Z_D669FC1B_AE0B_4417_8D6F_8460D68D5677_.wvu.PrintTitles" localSheetId="0" hidden="1">'f2'!$19:$25</definedName>
    <definedName name="Z_D669FC1B_AE0B_4417_8D6F_8460D68D5677_.wvu.PrintTitles" localSheetId="1" hidden="1">'f2 (2)'!$19:$25</definedName>
    <definedName name="Z_D669FC1B_AE0B_4417_8D6F_8460D68D5677_.wvu.PrintTitles" localSheetId="2" hidden="1">'f2 (3)'!$19:$25</definedName>
    <definedName name="Z_D669FC1B_AE0B_4417_8D6F_8460D68D5677_.wvu.PrintTitles" localSheetId="3" hidden="1">'Forma Nr.2 '!$23:$29</definedName>
    <definedName name="Z_DF4717B8_E960_4300_AF40_4AC5F93B40E3_.wvu.Cols" localSheetId="0" hidden="1">'f2'!$M:$P</definedName>
    <definedName name="Z_DF4717B8_E960_4300_AF40_4AC5F93B40E3_.wvu.Cols" localSheetId="1" hidden="1">'f2 (2)'!$M:$P</definedName>
    <definedName name="Z_DF4717B8_E960_4300_AF40_4AC5F93B40E3_.wvu.Cols" localSheetId="2" hidden="1">'f2 (3)'!$M:$P</definedName>
    <definedName name="Z_DF4717B8_E960_4300_AF40_4AC5F93B40E3_.wvu.Cols" localSheetId="3" hidden="1">'Forma Nr.2 '!$M:$P</definedName>
    <definedName name="Z_DF4717B8_E960_4300_AF40_4AC5F93B40E3_.wvu.PrintTitles" localSheetId="0" hidden="1">'f2'!$19:$25</definedName>
    <definedName name="Z_DF4717B8_E960_4300_AF40_4AC5F93B40E3_.wvu.PrintTitles" localSheetId="1" hidden="1">'f2 (2)'!$19:$25</definedName>
    <definedName name="Z_DF4717B8_E960_4300_AF40_4AC5F93B40E3_.wvu.PrintTitles" localSheetId="2" hidden="1">'f2 (3)'!$19:$25</definedName>
    <definedName name="Z_DF4717B8_E960_4300_AF40_4AC5F93B40E3_.wvu.PrintTitles" localSheetId="3" hidden="1">'Forma Nr.2 '!$23:$29</definedName>
    <definedName name="Z_F677807F_46FD_43C6_BB8F_08ECC7636E03_.wvu.Cols" localSheetId="0" hidden="1">'f2'!$M:$P</definedName>
    <definedName name="Z_F677807F_46FD_43C6_BB8F_08ECC7636E03_.wvu.Cols" localSheetId="1" hidden="1">'f2 (2)'!$M:$P</definedName>
    <definedName name="Z_F677807F_46FD_43C6_BB8F_08ECC7636E03_.wvu.Cols" localSheetId="2" hidden="1">'f2 (3)'!$M:$P</definedName>
    <definedName name="Z_F677807F_46FD_43C6_BB8F_08ECC7636E03_.wvu.Cols" localSheetId="3" hidden="1">'Forma Nr.2 '!$M:$P</definedName>
    <definedName name="Z_F677807F_46FD_43C6_BB8F_08ECC7636E03_.wvu.PrintTitles" localSheetId="0" hidden="1">'f2'!$19:$25</definedName>
    <definedName name="Z_F677807F_46FD_43C6_BB8F_08ECC7636E03_.wvu.PrintTitles" localSheetId="1" hidden="1">'f2 (2)'!$19:$25</definedName>
    <definedName name="Z_F677807F_46FD_43C6_BB8F_08ECC7636E03_.wvu.PrintTitles" localSheetId="2" hidden="1">'f2 (3)'!$19:$25</definedName>
    <definedName name="Z_F677807F_46FD_43C6_BB8F_08ECC7636E03_.wvu.PrintTitles" localSheetId="3" hidden="1">'Forma Nr.2 '!$23:$33</definedName>
  </definedNames>
  <calcPr calcId="191029"/>
  <customWorkbookViews>
    <customWorkbookView name="Jolanta Puodžiūnienė - Individuali peržiūra" guid="{57A1E72B-DFC1-4C5D-ABA7-C1A26EB31789}" mergeInterval="0" personalView="1" maximized="1" windowWidth="1596" windowHeight="534" activeSheetId="4" showComments="commIndAndComment"/>
    <customWorkbookView name="Greta Adomaitė - Individuali peržiūra" guid="{7A632666-DBD4-4CFF-BD05-66382BD6FB9E}" mergeInterval="0" personalView="1" maximized="1" windowWidth="1916" windowHeight="824" activeSheetId="4" showComments="commIndAndComment"/>
    <customWorkbookView name="Vaida Matiliūnienė - Individuali peržiūra" guid="{F677807F-46FD-43C6-BB8F-08ECC7636E03}" mergeInterval="0" personalView="1" maximized="1" windowWidth="1504" windowHeight="538" activeSheetId="4"/>
    <customWorkbookView name="Jurgita Subačienė - Individuali peržiūra" guid="{B9470AF3-226B-4213-A7B5-37AA221FCC86}" mergeInterval="0" personalView="1" maximized="1" windowWidth="1801" windowHeight="758" activeSheetId="4"/>
    <customWorkbookView name="Živilė Grigienė - Individuali peržiūra" guid="{5FCAC33A-47AA-47EB-BE57-8622821F3718}" mergeInterval="0" personalView="1" maximized="1" windowWidth="1003" windowHeight="803" activeSheetId="4" showComments="commIndAndComment"/>
    <customWorkbookView name="irmila@lrs.lt - Personal View" guid="{DF4717B8-E960-4300-AF40-4AC5F93B40E3}" mergeInterval="0" personalView="1" maximized="1" windowWidth="1916" windowHeight="1029" activeSheetId="3"/>
    <customWorkbookView name="Agnė Baronaitė - Individuali peržiūra" guid="{D669FC1B-AE0B-4417-8D6F-8460D68D5677}" mergeInterval="0" personalView="1" maximized="1" windowWidth="1916" windowHeight="855" activeSheetId="3"/>
    <customWorkbookView name="AZ - Personal View" guid="{9B727EDB-49B4-42DC-BF97-3A35178E0BFD}" mergeInterval="0" personalView="1" maximized="1" windowWidth="1276" windowHeight="856" activeSheetId="3"/>
    <customWorkbookView name="Marija Čekanavičienė - Individuali peržiūra" guid="{05B54777-5D6F-4067-9B5E-F0A938B54982}" mergeInterval="0" personalView="1" maximized="1" windowWidth="1916" windowHeight="865" activeSheetId="3"/>
    <customWorkbookView name="Brigita Šidlauskaitė-Riazanova - Individuali peržiūra" guid="{112AFAC2-77EA-44AA-BEEF-6812D11534CE}" mergeInterval="0" personalView="1" maximized="1" windowWidth="1916" windowHeight="814" activeSheetId="4"/>
    <customWorkbookView name="Renata Karpavičienė - Individuali peržiūra" guid="{47D04100-FABF-4D8C-9C0A-1DEC9335BC02}" mergeInterval="0" personalView="1" maximized="1" windowWidth="1916" windowHeight="854" activeSheetId="4"/>
    <customWorkbookView name="Lina Šiurkienė - Individuali peržiūra" guid="{4837D77B-C401-4018-A777-ED8FA242E629}" mergeInterval="0" personalView="1" maximized="1" windowWidth="1916" windowHeight="854" activeSheetId="4"/>
    <customWorkbookView name="Rita Dasevičienė - Individuali peržiūra" guid="{75BFD04C-8D34-49C9-A422-0335B0ABD698}" mergeInterval="0" personalView="1" maximized="1" windowWidth="1916" windowHeight="803" activeSheetId="4"/>
    <customWorkbookView name="DRAZDAUSKIENĖ Nijolė - Individuali peržiūra" guid="{758123A7-07DC-4CFE-A1C3-A6CC304C1338}" mergeInterval="0" personalView="1" maximized="1" xWindow="-8" yWindow="-8" windowWidth="1936" windowHeight="1056" activeSheetId="4"/>
    <customWorkbookView name="TAMALIŪNIENĖ Vilija - Individuali peržiūra" guid="{A64B7B98-B658-4E89-BA3D-F49D1265D61E}" mergeInterval="0" personalView="1" maximized="1" xWindow="-9" yWindow="-9" windowWidth="1938" windowHeight="1048" activeSheetId="4"/>
    <customWorkbookView name="Renata - Individuali peržiūra" guid="{0F6C7AC1-7ABB-40A6-B210-0DE58FC3C6C5}" mergeInterval="0" personalView="1" maximized="1" xWindow="-9" yWindow="-9" windowWidth="2578" windowHeight="1408" activeSheetId="4"/>
    <customWorkbookView name="User - Individuali peržiūra" guid="{0C4DEBB3-5DC0-4A0B-A8A2-CC84AB3817AE}" mergeInterval="0" personalView="1" maximized="1" windowWidth="1916" windowHeight="850" activeSheetId="4"/>
    <customWorkbookView name="Jane - Individuali peržiūra" guid="{13601BE8-97C2-47D6-93E3-BD4CC0468DBB}" mergeInterval="0" personalView="1" xWindow="52" yWindow="52" windowWidth="1440" windowHeight="759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7" i="4" l="1"/>
  <c r="L136" i="4" s="1"/>
  <c r="L135" i="4" s="1"/>
  <c r="K137" i="4"/>
  <c r="K136" i="4" s="1"/>
  <c r="K135" i="4" s="1"/>
  <c r="J137" i="4"/>
  <c r="J136" i="4" s="1"/>
  <c r="J135" i="4" s="1"/>
  <c r="I137" i="4"/>
  <c r="I136" i="4" s="1"/>
  <c r="I135" i="4" s="1"/>
  <c r="L290" i="4" l="1"/>
  <c r="K290" i="4"/>
  <c r="L221" i="4" l="1"/>
  <c r="K221" i="4"/>
  <c r="I221" i="4"/>
  <c r="J221" i="4"/>
  <c r="J161" i="4" l="1"/>
  <c r="K161" i="4"/>
  <c r="L161" i="4"/>
  <c r="I161" i="4"/>
  <c r="I365" i="4" l="1"/>
  <c r="I338" i="4"/>
  <c r="I340" i="4"/>
  <c r="I343" i="4"/>
  <c r="J315" i="4"/>
  <c r="J314" i="4" s="1"/>
  <c r="J311" i="4"/>
  <c r="J308" i="4"/>
  <c r="I306" i="4"/>
  <c r="I308" i="4"/>
  <c r="I311" i="4"/>
  <c r="L278" i="4"/>
  <c r="L275" i="4"/>
  <c r="I278" i="4"/>
  <c r="I275" i="4"/>
  <c r="I243" i="4"/>
  <c r="I151" i="4"/>
  <c r="I150" i="4" s="1"/>
  <c r="I110" i="4"/>
  <c r="I109" i="4" s="1"/>
  <c r="I84" i="4"/>
  <c r="I83" i="4" s="1"/>
  <c r="I82" i="4" s="1"/>
  <c r="K40" i="4"/>
  <c r="I40" i="4"/>
  <c r="I305" i="4" l="1"/>
  <c r="J38" i="4"/>
  <c r="K38" i="4"/>
  <c r="L38" i="4"/>
  <c r="I38" i="4"/>
  <c r="J40" i="4"/>
  <c r="L40" i="4"/>
  <c r="J365" i="4"/>
  <c r="K365" i="4"/>
  <c r="L365" i="4"/>
  <c r="J343" i="4"/>
  <c r="K343" i="4"/>
  <c r="L343" i="4"/>
  <c r="J340" i="4"/>
  <c r="K340" i="4"/>
  <c r="L340" i="4"/>
  <c r="J338" i="4"/>
  <c r="K338" i="4"/>
  <c r="L338" i="4"/>
  <c r="M338" i="4"/>
  <c r="N338" i="4"/>
  <c r="O338" i="4"/>
  <c r="P338" i="4"/>
  <c r="J84" i="4"/>
  <c r="J83" i="4" s="1"/>
  <c r="J82" i="4" s="1"/>
  <c r="K84" i="4"/>
  <c r="K83" i="4" s="1"/>
  <c r="K82" i="4" s="1"/>
  <c r="L84" i="4"/>
  <c r="L83" i="4" s="1"/>
  <c r="L82" i="4" s="1"/>
  <c r="K308" i="4"/>
  <c r="L308" i="4"/>
  <c r="K311" i="4"/>
  <c r="L311" i="4"/>
  <c r="J278" i="4"/>
  <c r="K278" i="4"/>
  <c r="J275" i="4"/>
  <c r="K275" i="4"/>
  <c r="J273" i="4"/>
  <c r="K273" i="4"/>
  <c r="L273" i="4"/>
  <c r="L272" i="4" s="1"/>
  <c r="I273" i="4"/>
  <c r="I272" i="4" s="1"/>
  <c r="J246" i="4"/>
  <c r="K246" i="4"/>
  <c r="L246" i="4"/>
  <c r="I246" i="4"/>
  <c r="J243" i="4"/>
  <c r="K243" i="4"/>
  <c r="L243" i="4"/>
  <c r="J110" i="4"/>
  <c r="J109" i="4" s="1"/>
  <c r="K110" i="4"/>
  <c r="K109" i="4" s="1"/>
  <c r="L110" i="4"/>
  <c r="L109" i="4" s="1"/>
  <c r="M221" i="4"/>
  <c r="N221" i="4"/>
  <c r="O221" i="4"/>
  <c r="P221" i="4"/>
  <c r="J151" i="4"/>
  <c r="J150" i="4" s="1"/>
  <c r="K151" i="4"/>
  <c r="K150" i="4" s="1"/>
  <c r="L151" i="4"/>
  <c r="L150" i="4" s="1"/>
  <c r="I37" i="4" l="1"/>
  <c r="I337" i="4"/>
  <c r="I282" i="4"/>
  <c r="I281" i="4" s="1"/>
  <c r="I220" i="4"/>
  <c r="I364" i="4"/>
  <c r="I359" i="4"/>
  <c r="I358" i="4" s="1"/>
  <c r="I355" i="4"/>
  <c r="I354" i="4" s="1"/>
  <c r="I351" i="4"/>
  <c r="I350" i="4" s="1"/>
  <c r="I347" i="4"/>
  <c r="I346" i="4" s="1"/>
  <c r="I333" i="4"/>
  <c r="I332" i="4" s="1"/>
  <c r="I330" i="4"/>
  <c r="I329" i="4" s="1"/>
  <c r="I327" i="4"/>
  <c r="I326" i="4" s="1"/>
  <c r="I323" i="4"/>
  <c r="I322" i="4" s="1"/>
  <c r="I319" i="4"/>
  <c r="I318" i="4" s="1"/>
  <c r="I315" i="4"/>
  <c r="I314" i="4" s="1"/>
  <c r="I300" i="4"/>
  <c r="I299" i="4" s="1"/>
  <c r="I297" i="4"/>
  <c r="I296" i="4" s="1"/>
  <c r="I294" i="4"/>
  <c r="I293" i="4" s="1"/>
  <c r="I290" i="4"/>
  <c r="I289" i="4" s="1"/>
  <c r="I286" i="4"/>
  <c r="I285" i="4" s="1"/>
  <c r="I268" i="4"/>
  <c r="I267" i="4" s="1"/>
  <c r="I265" i="4"/>
  <c r="I264" i="4" s="1"/>
  <c r="I262" i="4"/>
  <c r="I261" i="4" s="1"/>
  <c r="I258" i="4"/>
  <c r="I257" i="4" s="1"/>
  <c r="I254" i="4"/>
  <c r="I253" i="4" s="1"/>
  <c r="I250" i="4"/>
  <c r="I249" i="4" s="1"/>
  <c r="I234" i="4"/>
  <c r="I233" i="4" s="1"/>
  <c r="I232" i="4" s="1"/>
  <c r="I211" i="4"/>
  <c r="I207" i="4"/>
  <c r="I206" i="4" s="1"/>
  <c r="I202" i="4"/>
  <c r="I201" i="4" s="1"/>
  <c r="I191" i="4"/>
  <c r="I190" i="4" s="1"/>
  <c r="I188" i="4"/>
  <c r="I187" i="4" s="1"/>
  <c r="I166" i="4"/>
  <c r="I165" i="4" s="1"/>
  <c r="I155" i="4"/>
  <c r="I147" i="4"/>
  <c r="I133" i="4"/>
  <c r="I132" i="4" s="1"/>
  <c r="I131" i="4" s="1"/>
  <c r="I129" i="4"/>
  <c r="I106" i="4"/>
  <c r="I105" i="4" s="1"/>
  <c r="I104" i="4" s="1"/>
  <c r="I101" i="4"/>
  <c r="I100" i="4" s="1"/>
  <c r="I99" i="4" s="1"/>
  <c r="I96" i="4"/>
  <c r="I95" i="4" s="1"/>
  <c r="I94" i="4" s="1"/>
  <c r="I78" i="4"/>
  <c r="I77" i="4" s="1"/>
  <c r="I73" i="4"/>
  <c r="I72" i="4" s="1"/>
  <c r="I49" i="4"/>
  <c r="I48" i="4" s="1"/>
  <c r="I47" i="4" s="1"/>
  <c r="I46" i="4" s="1"/>
  <c r="I44" i="4"/>
  <c r="I43" i="4" s="1"/>
  <c r="I42" i="4" s="1"/>
  <c r="I304" i="4" l="1"/>
  <c r="I271" i="4"/>
  <c r="I93" i="4"/>
  <c r="L49" i="4"/>
  <c r="K49" i="4"/>
  <c r="L180" i="4"/>
  <c r="K180" i="4"/>
  <c r="J180" i="4"/>
  <c r="I180" i="4"/>
  <c r="L89" i="4"/>
  <c r="K89" i="4"/>
  <c r="J89" i="4"/>
  <c r="I89" i="4"/>
  <c r="I88" i="4" s="1"/>
  <c r="I87" i="4" s="1"/>
  <c r="I86" i="4" s="1"/>
  <c r="J49" i="4"/>
  <c r="J364" i="4" l="1"/>
  <c r="L364" i="4"/>
  <c r="K364" i="4"/>
  <c r="L362" i="4"/>
  <c r="L361" i="4" s="1"/>
  <c r="K362" i="4"/>
  <c r="K361" i="4" s="1"/>
  <c r="J362" i="4"/>
  <c r="J361" i="4" s="1"/>
  <c r="I362" i="4"/>
  <c r="I361" i="4" s="1"/>
  <c r="I336" i="4" s="1"/>
  <c r="I303" i="4" s="1"/>
  <c r="L359" i="4"/>
  <c r="L358" i="4" s="1"/>
  <c r="K359" i="4"/>
  <c r="K358" i="4" s="1"/>
  <c r="J359" i="4"/>
  <c r="J358" i="4" s="1"/>
  <c r="L355" i="4"/>
  <c r="L354" i="4" s="1"/>
  <c r="K355" i="4"/>
  <c r="K354" i="4" s="1"/>
  <c r="J355" i="4"/>
  <c r="J354" i="4" s="1"/>
  <c r="L351" i="4"/>
  <c r="L350" i="4" s="1"/>
  <c r="K351" i="4"/>
  <c r="K350" i="4" s="1"/>
  <c r="J351" i="4"/>
  <c r="J350" i="4" s="1"/>
  <c r="L347" i="4"/>
  <c r="L346" i="4" s="1"/>
  <c r="K347" i="4"/>
  <c r="K346" i="4" s="1"/>
  <c r="J347" i="4"/>
  <c r="J346" i="4" s="1"/>
  <c r="L337" i="4"/>
  <c r="K337" i="4"/>
  <c r="J337" i="4"/>
  <c r="L333" i="4"/>
  <c r="L332" i="4" s="1"/>
  <c r="K333" i="4"/>
  <c r="K332" i="4" s="1"/>
  <c r="J333" i="4"/>
  <c r="J332" i="4" s="1"/>
  <c r="L330" i="4"/>
  <c r="L329" i="4" s="1"/>
  <c r="K330" i="4"/>
  <c r="K329" i="4" s="1"/>
  <c r="J330" i="4"/>
  <c r="J329" i="4" s="1"/>
  <c r="L327" i="4"/>
  <c r="L326" i="4" s="1"/>
  <c r="K327" i="4"/>
  <c r="K326" i="4" s="1"/>
  <c r="J327" i="4"/>
  <c r="J326" i="4" s="1"/>
  <c r="L323" i="4"/>
  <c r="L322" i="4" s="1"/>
  <c r="K323" i="4"/>
  <c r="K322" i="4" s="1"/>
  <c r="J323" i="4"/>
  <c r="J322" i="4" s="1"/>
  <c r="L319" i="4"/>
  <c r="L318" i="4" s="1"/>
  <c r="K319" i="4"/>
  <c r="K318" i="4" s="1"/>
  <c r="J319" i="4"/>
  <c r="J318" i="4" s="1"/>
  <c r="L315" i="4"/>
  <c r="L314" i="4" s="1"/>
  <c r="K315" i="4"/>
  <c r="K314" i="4" s="1"/>
  <c r="L306" i="4"/>
  <c r="L305" i="4" s="1"/>
  <c r="K306" i="4"/>
  <c r="K305" i="4" s="1"/>
  <c r="J306" i="4"/>
  <c r="J305" i="4" s="1"/>
  <c r="L300" i="4"/>
  <c r="L299" i="4" s="1"/>
  <c r="K300" i="4"/>
  <c r="K299" i="4" s="1"/>
  <c r="J300" i="4"/>
  <c r="J299" i="4" s="1"/>
  <c r="L297" i="4"/>
  <c r="L296" i="4" s="1"/>
  <c r="K297" i="4"/>
  <c r="K296" i="4" s="1"/>
  <c r="J297" i="4"/>
  <c r="J296" i="4" s="1"/>
  <c r="L294" i="4"/>
  <c r="L293" i="4" s="1"/>
  <c r="K294" i="4"/>
  <c r="K293" i="4" s="1"/>
  <c r="J294" i="4"/>
  <c r="J293" i="4" s="1"/>
  <c r="J290" i="4"/>
  <c r="J289" i="4" s="1"/>
  <c r="L286" i="4"/>
  <c r="L285" i="4" s="1"/>
  <c r="K286" i="4"/>
  <c r="K285" i="4" s="1"/>
  <c r="J286" i="4"/>
  <c r="J285" i="4" s="1"/>
  <c r="L282" i="4"/>
  <c r="L281" i="4" s="1"/>
  <c r="K282" i="4"/>
  <c r="K281" i="4" s="1"/>
  <c r="J282" i="4"/>
  <c r="J281" i="4" s="1"/>
  <c r="K272" i="4"/>
  <c r="J272" i="4"/>
  <c r="L268" i="4"/>
  <c r="L267" i="4" s="1"/>
  <c r="K268" i="4"/>
  <c r="K267" i="4" s="1"/>
  <c r="J268" i="4"/>
  <c r="J267" i="4" s="1"/>
  <c r="L265" i="4"/>
  <c r="L264" i="4" s="1"/>
  <c r="K265" i="4"/>
  <c r="K264" i="4" s="1"/>
  <c r="J265" i="4"/>
  <c r="J264" i="4" s="1"/>
  <c r="L262" i="4"/>
  <c r="L261" i="4" s="1"/>
  <c r="K262" i="4"/>
  <c r="K261" i="4" s="1"/>
  <c r="J262" i="4"/>
  <c r="J261" i="4" s="1"/>
  <c r="L258" i="4"/>
  <c r="L257" i="4" s="1"/>
  <c r="K258" i="4"/>
  <c r="K257" i="4" s="1"/>
  <c r="J258" i="4"/>
  <c r="J257" i="4" s="1"/>
  <c r="L254" i="4"/>
  <c r="L253" i="4" s="1"/>
  <c r="K254" i="4"/>
  <c r="K253" i="4" s="1"/>
  <c r="J254" i="4"/>
  <c r="J253" i="4" s="1"/>
  <c r="L250" i="4"/>
  <c r="L249" i="4" s="1"/>
  <c r="K250" i="4"/>
  <c r="K249" i="4" s="1"/>
  <c r="J250" i="4"/>
  <c r="J249" i="4" s="1"/>
  <c r="L241" i="4"/>
  <c r="L240" i="4" s="1"/>
  <c r="K241" i="4"/>
  <c r="K240" i="4" s="1"/>
  <c r="J241" i="4"/>
  <c r="J240" i="4" s="1"/>
  <c r="I241" i="4"/>
  <c r="I240" i="4" s="1"/>
  <c r="L234" i="4"/>
  <c r="L233" i="4" s="1"/>
  <c r="L232" i="4" s="1"/>
  <c r="K234" i="4"/>
  <c r="K233" i="4" s="1"/>
  <c r="K232" i="4" s="1"/>
  <c r="J234" i="4"/>
  <c r="J233" i="4" s="1"/>
  <c r="J232" i="4" s="1"/>
  <c r="L230" i="4"/>
  <c r="L229" i="4" s="1"/>
  <c r="L228" i="4" s="1"/>
  <c r="K230" i="4"/>
  <c r="K229" i="4" s="1"/>
  <c r="K228" i="4" s="1"/>
  <c r="J230" i="4"/>
  <c r="J229" i="4" s="1"/>
  <c r="J228" i="4" s="1"/>
  <c r="I230" i="4"/>
  <c r="I229" i="4" s="1"/>
  <c r="I228" i="4" s="1"/>
  <c r="L220" i="4"/>
  <c r="K220" i="4"/>
  <c r="J220" i="4"/>
  <c r="L218" i="4"/>
  <c r="L217" i="4" s="1"/>
  <c r="K218" i="4"/>
  <c r="K217" i="4" s="1"/>
  <c r="J218" i="4"/>
  <c r="J217" i="4" s="1"/>
  <c r="I218" i="4"/>
  <c r="I217" i="4" s="1"/>
  <c r="I216" i="4" s="1"/>
  <c r="L211" i="4"/>
  <c r="K211" i="4"/>
  <c r="K210" i="4" s="1"/>
  <c r="K209" i="4" s="1"/>
  <c r="J211" i="4"/>
  <c r="J210" i="4" s="1"/>
  <c r="J209" i="4" s="1"/>
  <c r="I210" i="4"/>
  <c r="I209" i="4" s="1"/>
  <c r="L210" i="4"/>
  <c r="L209" i="4" s="1"/>
  <c r="L207" i="4"/>
  <c r="L206" i="4" s="1"/>
  <c r="K207" i="4"/>
  <c r="K206" i="4" s="1"/>
  <c r="J207" i="4"/>
  <c r="J206" i="4" s="1"/>
  <c r="L202" i="4"/>
  <c r="L201" i="4" s="1"/>
  <c r="K202" i="4"/>
  <c r="K201" i="4" s="1"/>
  <c r="J202" i="4"/>
  <c r="J201" i="4" s="1"/>
  <c r="L196" i="4"/>
  <c r="L195" i="4" s="1"/>
  <c r="K196" i="4"/>
  <c r="K195" i="4" s="1"/>
  <c r="J196" i="4"/>
  <c r="J195" i="4" s="1"/>
  <c r="I196" i="4"/>
  <c r="I195" i="4" s="1"/>
  <c r="I186" i="4" s="1"/>
  <c r="L191" i="4"/>
  <c r="L190" i="4" s="1"/>
  <c r="K191" i="4"/>
  <c r="K190" i="4" s="1"/>
  <c r="J191" i="4"/>
  <c r="J190" i="4" s="1"/>
  <c r="L188" i="4"/>
  <c r="L187" i="4" s="1"/>
  <c r="K188" i="4"/>
  <c r="K187" i="4" s="1"/>
  <c r="J188" i="4"/>
  <c r="J187" i="4" s="1"/>
  <c r="L179" i="4"/>
  <c r="K179" i="4"/>
  <c r="J179" i="4"/>
  <c r="I179" i="4"/>
  <c r="L175" i="4"/>
  <c r="L174" i="4" s="1"/>
  <c r="K175" i="4"/>
  <c r="K174" i="4" s="1"/>
  <c r="J175" i="4"/>
  <c r="J174" i="4" s="1"/>
  <c r="I175" i="4"/>
  <c r="I174" i="4" s="1"/>
  <c r="I173" i="4" s="1"/>
  <c r="L171" i="4"/>
  <c r="L170" i="4" s="1"/>
  <c r="L169" i="4" s="1"/>
  <c r="K171" i="4"/>
  <c r="K170" i="4" s="1"/>
  <c r="K169" i="4" s="1"/>
  <c r="J171" i="4"/>
  <c r="J170" i="4" s="1"/>
  <c r="J169" i="4" s="1"/>
  <c r="I171" i="4"/>
  <c r="I170" i="4" s="1"/>
  <c r="I169" i="4" s="1"/>
  <c r="L166" i="4"/>
  <c r="L165" i="4" s="1"/>
  <c r="K166" i="4"/>
  <c r="K165" i="4" s="1"/>
  <c r="J166" i="4"/>
  <c r="J165" i="4" s="1"/>
  <c r="L160" i="4"/>
  <c r="K160" i="4"/>
  <c r="J160" i="4"/>
  <c r="I160" i="4"/>
  <c r="I159" i="4" s="1"/>
  <c r="I158" i="4" s="1"/>
  <c r="L155" i="4"/>
  <c r="L154" i="4" s="1"/>
  <c r="L153" i="4" s="1"/>
  <c r="K155" i="4"/>
  <c r="K154" i="4" s="1"/>
  <c r="K153" i="4" s="1"/>
  <c r="J155" i="4"/>
  <c r="J154" i="4" s="1"/>
  <c r="J153" i="4" s="1"/>
  <c r="I154" i="4"/>
  <c r="I153" i="4" s="1"/>
  <c r="L147" i="4"/>
  <c r="L146" i="4" s="1"/>
  <c r="L145" i="4" s="1"/>
  <c r="K147" i="4"/>
  <c r="K146" i="4" s="1"/>
  <c r="K145" i="4" s="1"/>
  <c r="J147" i="4"/>
  <c r="J146" i="4" s="1"/>
  <c r="J145" i="4" s="1"/>
  <c r="I146" i="4"/>
  <c r="I145" i="4" s="1"/>
  <c r="L142" i="4"/>
  <c r="L141" i="4" s="1"/>
  <c r="L140" i="4" s="1"/>
  <c r="K142" i="4"/>
  <c r="K141" i="4" s="1"/>
  <c r="K140" i="4" s="1"/>
  <c r="J142" i="4"/>
  <c r="J141" i="4" s="1"/>
  <c r="J140" i="4" s="1"/>
  <c r="I142" i="4"/>
  <c r="I141" i="4" s="1"/>
  <c r="I140" i="4" s="1"/>
  <c r="L133" i="4"/>
  <c r="L132" i="4" s="1"/>
  <c r="L131" i="4" s="1"/>
  <c r="K133" i="4"/>
  <c r="K132" i="4" s="1"/>
  <c r="K131" i="4" s="1"/>
  <c r="J133" i="4"/>
  <c r="J132" i="4" s="1"/>
  <c r="J131" i="4" s="1"/>
  <c r="L129" i="4"/>
  <c r="L128" i="4" s="1"/>
  <c r="L127" i="4" s="1"/>
  <c r="K129" i="4"/>
  <c r="K128" i="4" s="1"/>
  <c r="K127" i="4" s="1"/>
  <c r="J129" i="4"/>
  <c r="J128" i="4" s="1"/>
  <c r="J127" i="4" s="1"/>
  <c r="I128" i="4"/>
  <c r="I127" i="4" s="1"/>
  <c r="L125" i="4"/>
  <c r="L124" i="4" s="1"/>
  <c r="L123" i="4" s="1"/>
  <c r="K125" i="4"/>
  <c r="K124" i="4" s="1"/>
  <c r="K123" i="4" s="1"/>
  <c r="J125" i="4"/>
  <c r="J124" i="4" s="1"/>
  <c r="J123" i="4" s="1"/>
  <c r="I125" i="4"/>
  <c r="I124" i="4" s="1"/>
  <c r="I123" i="4" s="1"/>
  <c r="L121" i="4"/>
  <c r="L120" i="4" s="1"/>
  <c r="L119" i="4" s="1"/>
  <c r="K121" i="4"/>
  <c r="K120" i="4" s="1"/>
  <c r="K119" i="4" s="1"/>
  <c r="J121" i="4"/>
  <c r="J120" i="4" s="1"/>
  <c r="J119" i="4" s="1"/>
  <c r="I121" i="4"/>
  <c r="I120" i="4" s="1"/>
  <c r="I119" i="4" s="1"/>
  <c r="L116" i="4"/>
  <c r="L115" i="4" s="1"/>
  <c r="L114" i="4" s="1"/>
  <c r="K116" i="4"/>
  <c r="K115" i="4" s="1"/>
  <c r="K114" i="4" s="1"/>
  <c r="J116" i="4"/>
  <c r="J115" i="4" s="1"/>
  <c r="J114" i="4" s="1"/>
  <c r="I116" i="4"/>
  <c r="I115" i="4" s="1"/>
  <c r="I114" i="4" s="1"/>
  <c r="L106" i="4"/>
  <c r="L105" i="4" s="1"/>
  <c r="L104" i="4" s="1"/>
  <c r="K106" i="4"/>
  <c r="K105" i="4" s="1"/>
  <c r="K104" i="4" s="1"/>
  <c r="J106" i="4"/>
  <c r="J105" i="4" s="1"/>
  <c r="J104" i="4" s="1"/>
  <c r="L101" i="4"/>
  <c r="L100" i="4" s="1"/>
  <c r="L99" i="4" s="1"/>
  <c r="K101" i="4"/>
  <c r="K100" i="4" s="1"/>
  <c r="K99" i="4" s="1"/>
  <c r="J101" i="4"/>
  <c r="J100" i="4" s="1"/>
  <c r="J99" i="4" s="1"/>
  <c r="L96" i="4"/>
  <c r="L95" i="4" s="1"/>
  <c r="L94" i="4" s="1"/>
  <c r="K96" i="4"/>
  <c r="K95" i="4" s="1"/>
  <c r="K94" i="4" s="1"/>
  <c r="J96" i="4"/>
  <c r="J95" i="4" s="1"/>
  <c r="J94" i="4" s="1"/>
  <c r="L88" i="4"/>
  <c r="L87" i="4" s="1"/>
  <c r="L86" i="4" s="1"/>
  <c r="K88" i="4"/>
  <c r="K87" i="4" s="1"/>
  <c r="K86" i="4" s="1"/>
  <c r="J88" i="4"/>
  <c r="J87" i="4" s="1"/>
  <c r="J86" i="4" s="1"/>
  <c r="L78" i="4"/>
  <c r="L77" i="4" s="1"/>
  <c r="K78" i="4"/>
  <c r="K77" i="4" s="1"/>
  <c r="J78" i="4"/>
  <c r="J77" i="4" s="1"/>
  <c r="L73" i="4"/>
  <c r="L72" i="4" s="1"/>
  <c r="K73" i="4"/>
  <c r="K72" i="4" s="1"/>
  <c r="J73" i="4"/>
  <c r="J72" i="4" s="1"/>
  <c r="L68" i="4"/>
  <c r="L67" i="4" s="1"/>
  <c r="K68" i="4"/>
  <c r="K67" i="4" s="1"/>
  <c r="J68" i="4"/>
  <c r="J67" i="4" s="1"/>
  <c r="I68" i="4"/>
  <c r="I67" i="4" s="1"/>
  <c r="I66" i="4" s="1"/>
  <c r="I65" i="4" s="1"/>
  <c r="L48" i="4"/>
  <c r="L47" i="4" s="1"/>
  <c r="L46" i="4" s="1"/>
  <c r="K48" i="4"/>
  <c r="K47" i="4" s="1"/>
  <c r="K46" i="4" s="1"/>
  <c r="J48" i="4"/>
  <c r="J47" i="4" s="1"/>
  <c r="J46" i="4" s="1"/>
  <c r="L44" i="4"/>
  <c r="L43" i="4" s="1"/>
  <c r="L42" i="4" s="1"/>
  <c r="K44" i="4"/>
  <c r="K43" i="4" s="1"/>
  <c r="K42" i="4" s="1"/>
  <c r="J44" i="4"/>
  <c r="J43" i="4" s="1"/>
  <c r="J42" i="4" s="1"/>
  <c r="L37" i="4"/>
  <c r="L36" i="4" s="1"/>
  <c r="K37" i="4"/>
  <c r="K36" i="4" s="1"/>
  <c r="J37" i="4"/>
  <c r="J36" i="4" s="1"/>
  <c r="I36" i="4"/>
  <c r="I35" i="4" s="1"/>
  <c r="I113" i="4" l="1"/>
  <c r="K113" i="4"/>
  <c r="L113" i="4"/>
  <c r="J113" i="4"/>
  <c r="J173" i="4"/>
  <c r="J168" i="4" s="1"/>
  <c r="K173" i="4"/>
  <c r="K168" i="4" s="1"/>
  <c r="L173" i="4"/>
  <c r="L168" i="4" s="1"/>
  <c r="I168" i="4"/>
  <c r="I239" i="4"/>
  <c r="I238" i="4" s="1"/>
  <c r="K35" i="4"/>
  <c r="I139" i="4"/>
  <c r="L35" i="4"/>
  <c r="J35" i="4"/>
  <c r="K336" i="4"/>
  <c r="L336" i="4"/>
  <c r="J216" i="4"/>
  <c r="K216" i="4"/>
  <c r="J304" i="4"/>
  <c r="L216" i="4"/>
  <c r="L239" i="4"/>
  <c r="K304" i="4"/>
  <c r="J186" i="4"/>
  <c r="L304" i="4"/>
  <c r="J336" i="4"/>
  <c r="J239" i="4"/>
  <c r="K239" i="4"/>
  <c r="J271" i="4"/>
  <c r="J159" i="4"/>
  <c r="J158" i="4" s="1"/>
  <c r="K186" i="4"/>
  <c r="L186" i="4"/>
  <c r="K93" i="4"/>
  <c r="J139" i="4"/>
  <c r="L159" i="4"/>
  <c r="L158" i="4" s="1"/>
  <c r="K159" i="4"/>
  <c r="K158" i="4" s="1"/>
  <c r="J93" i="4"/>
  <c r="J66" i="4"/>
  <c r="J65" i="4" s="1"/>
  <c r="K139" i="4"/>
  <c r="L93" i="4"/>
  <c r="K66" i="4"/>
  <c r="K65" i="4" s="1"/>
  <c r="L139" i="4"/>
  <c r="L66" i="4"/>
  <c r="L65" i="4" s="1"/>
  <c r="I34" i="3"/>
  <c r="I33" i="3" s="1"/>
  <c r="I32" i="3" s="1"/>
  <c r="J34" i="3"/>
  <c r="J33" i="3" s="1"/>
  <c r="J32" i="3" s="1"/>
  <c r="K34" i="3"/>
  <c r="K33" i="3" s="1"/>
  <c r="K32" i="3" s="1"/>
  <c r="L34" i="3"/>
  <c r="L33" i="3" s="1"/>
  <c r="L32" i="3" s="1"/>
  <c r="I39" i="3"/>
  <c r="I38" i="3" s="1"/>
  <c r="I37" i="3" s="1"/>
  <c r="J39" i="3"/>
  <c r="J38" i="3" s="1"/>
  <c r="J37" i="3" s="1"/>
  <c r="K39" i="3"/>
  <c r="K38" i="3" s="1"/>
  <c r="K37" i="3" s="1"/>
  <c r="L39" i="3"/>
  <c r="L38" i="3" s="1"/>
  <c r="L37" i="3" s="1"/>
  <c r="I44" i="3"/>
  <c r="I43" i="3" s="1"/>
  <c r="I42" i="3" s="1"/>
  <c r="I41" i="3" s="1"/>
  <c r="J44" i="3"/>
  <c r="J43" i="3" s="1"/>
  <c r="J42" i="3" s="1"/>
  <c r="J41" i="3" s="1"/>
  <c r="K44" i="3"/>
  <c r="K43" i="3" s="1"/>
  <c r="K42" i="3" s="1"/>
  <c r="K41" i="3" s="1"/>
  <c r="L44" i="3"/>
  <c r="L43" i="3" s="1"/>
  <c r="L42" i="3" s="1"/>
  <c r="L41" i="3" s="1"/>
  <c r="I67" i="3"/>
  <c r="I66" i="3" s="1"/>
  <c r="J67" i="3"/>
  <c r="J66" i="3" s="1"/>
  <c r="K67" i="3"/>
  <c r="K66" i="3" s="1"/>
  <c r="L67" i="3"/>
  <c r="L66" i="3" s="1"/>
  <c r="I72" i="3"/>
  <c r="I71" i="3" s="1"/>
  <c r="J72" i="3"/>
  <c r="J71" i="3" s="1"/>
  <c r="K72" i="3"/>
  <c r="K71" i="3" s="1"/>
  <c r="L72" i="3"/>
  <c r="L71" i="3" s="1"/>
  <c r="I77" i="3"/>
  <c r="I76" i="3" s="1"/>
  <c r="J77" i="3"/>
  <c r="J76" i="3" s="1"/>
  <c r="K77" i="3"/>
  <c r="K76" i="3" s="1"/>
  <c r="L77" i="3"/>
  <c r="L76" i="3" s="1"/>
  <c r="I83" i="3"/>
  <c r="I82" i="3" s="1"/>
  <c r="I81" i="3" s="1"/>
  <c r="J83" i="3"/>
  <c r="J82" i="3" s="1"/>
  <c r="J81" i="3" s="1"/>
  <c r="K83" i="3"/>
  <c r="K82" i="3" s="1"/>
  <c r="K81" i="3" s="1"/>
  <c r="L83" i="3"/>
  <c r="L82" i="3" s="1"/>
  <c r="L81" i="3" s="1"/>
  <c r="I88" i="3"/>
  <c r="I87" i="3" s="1"/>
  <c r="I86" i="3" s="1"/>
  <c r="I85" i="3" s="1"/>
  <c r="J88" i="3"/>
  <c r="J87" i="3" s="1"/>
  <c r="J86" i="3" s="1"/>
  <c r="J85" i="3" s="1"/>
  <c r="K88" i="3"/>
  <c r="K87" i="3" s="1"/>
  <c r="K86" i="3" s="1"/>
  <c r="K85" i="3" s="1"/>
  <c r="L88" i="3"/>
  <c r="L87" i="3" s="1"/>
  <c r="L86" i="3" s="1"/>
  <c r="L85" i="3" s="1"/>
  <c r="I96" i="3"/>
  <c r="I95" i="3" s="1"/>
  <c r="I94" i="3" s="1"/>
  <c r="J96" i="3"/>
  <c r="J95" i="3" s="1"/>
  <c r="J94" i="3" s="1"/>
  <c r="K96" i="3"/>
  <c r="K95" i="3" s="1"/>
  <c r="K94" i="3" s="1"/>
  <c r="L96" i="3"/>
  <c r="L95" i="3" s="1"/>
  <c r="L94" i="3" s="1"/>
  <c r="I101" i="3"/>
  <c r="I100" i="3" s="1"/>
  <c r="I99" i="3" s="1"/>
  <c r="J101" i="3"/>
  <c r="J100" i="3" s="1"/>
  <c r="J99" i="3" s="1"/>
  <c r="K101" i="3"/>
  <c r="K100" i="3" s="1"/>
  <c r="K99" i="3" s="1"/>
  <c r="L101" i="3"/>
  <c r="L100" i="3" s="1"/>
  <c r="L99" i="3" s="1"/>
  <c r="I106" i="3"/>
  <c r="I105" i="3" s="1"/>
  <c r="I104" i="3" s="1"/>
  <c r="J106" i="3"/>
  <c r="J105" i="3" s="1"/>
  <c r="J104" i="3" s="1"/>
  <c r="K106" i="3"/>
  <c r="K105" i="3" s="1"/>
  <c r="K104" i="3" s="1"/>
  <c r="L106" i="3"/>
  <c r="L105" i="3" s="1"/>
  <c r="L104" i="3" s="1"/>
  <c r="I116" i="3"/>
  <c r="I115" i="3" s="1"/>
  <c r="I114" i="3" s="1"/>
  <c r="J116" i="3"/>
  <c r="J115" i="3" s="1"/>
  <c r="J114" i="3" s="1"/>
  <c r="K116" i="3"/>
  <c r="K115" i="3" s="1"/>
  <c r="K114" i="3" s="1"/>
  <c r="L116" i="3"/>
  <c r="L115" i="3" s="1"/>
  <c r="L114" i="3" s="1"/>
  <c r="I121" i="3"/>
  <c r="I120" i="3" s="1"/>
  <c r="I119" i="3" s="1"/>
  <c r="J121" i="3"/>
  <c r="J120" i="3" s="1"/>
  <c r="J119" i="3" s="1"/>
  <c r="K121" i="3"/>
  <c r="K120" i="3" s="1"/>
  <c r="K119" i="3" s="1"/>
  <c r="L121" i="3"/>
  <c r="L120" i="3" s="1"/>
  <c r="L119" i="3" s="1"/>
  <c r="I125" i="3"/>
  <c r="I124" i="3" s="1"/>
  <c r="I123" i="3" s="1"/>
  <c r="J125" i="3"/>
  <c r="J124" i="3" s="1"/>
  <c r="J123" i="3" s="1"/>
  <c r="K125" i="3"/>
  <c r="K124" i="3" s="1"/>
  <c r="K123" i="3" s="1"/>
  <c r="L125" i="3"/>
  <c r="L124" i="3" s="1"/>
  <c r="L123" i="3" s="1"/>
  <c r="I129" i="3"/>
  <c r="I128" i="3" s="1"/>
  <c r="I127" i="3" s="1"/>
  <c r="J129" i="3"/>
  <c r="J128" i="3" s="1"/>
  <c r="J127" i="3" s="1"/>
  <c r="K129" i="3"/>
  <c r="K128" i="3" s="1"/>
  <c r="K127" i="3" s="1"/>
  <c r="L129" i="3"/>
  <c r="L128" i="3" s="1"/>
  <c r="L127" i="3" s="1"/>
  <c r="I133" i="3"/>
  <c r="I132" i="3" s="1"/>
  <c r="I131" i="3" s="1"/>
  <c r="J133" i="3"/>
  <c r="J132" i="3" s="1"/>
  <c r="J131" i="3" s="1"/>
  <c r="K133" i="3"/>
  <c r="K132" i="3" s="1"/>
  <c r="K131" i="3" s="1"/>
  <c r="L133" i="3"/>
  <c r="L132" i="3" s="1"/>
  <c r="L131" i="3" s="1"/>
  <c r="I139" i="3"/>
  <c r="I138" i="3" s="1"/>
  <c r="I137" i="3" s="1"/>
  <c r="J139" i="3"/>
  <c r="J138" i="3" s="1"/>
  <c r="J137" i="3" s="1"/>
  <c r="K139" i="3"/>
  <c r="K138" i="3" s="1"/>
  <c r="K137" i="3" s="1"/>
  <c r="L139" i="3"/>
  <c r="L138" i="3" s="1"/>
  <c r="L137" i="3" s="1"/>
  <c r="I144" i="3"/>
  <c r="I143" i="3" s="1"/>
  <c r="I142" i="3" s="1"/>
  <c r="J144" i="3"/>
  <c r="J143" i="3" s="1"/>
  <c r="J142" i="3" s="1"/>
  <c r="K144" i="3"/>
  <c r="K143" i="3" s="1"/>
  <c r="K142" i="3" s="1"/>
  <c r="L144" i="3"/>
  <c r="L143" i="3" s="1"/>
  <c r="L142" i="3" s="1"/>
  <c r="I152" i="3"/>
  <c r="I151" i="3" s="1"/>
  <c r="I150" i="3" s="1"/>
  <c r="J152" i="3"/>
  <c r="J151" i="3" s="1"/>
  <c r="J150" i="3" s="1"/>
  <c r="K152" i="3"/>
  <c r="K151" i="3" s="1"/>
  <c r="K150" i="3" s="1"/>
  <c r="L152" i="3"/>
  <c r="L151" i="3" s="1"/>
  <c r="L150" i="3" s="1"/>
  <c r="I158" i="3"/>
  <c r="I157" i="3" s="1"/>
  <c r="J158" i="3"/>
  <c r="J157" i="3" s="1"/>
  <c r="K158" i="3"/>
  <c r="K157" i="3" s="1"/>
  <c r="L158" i="3"/>
  <c r="L157" i="3" s="1"/>
  <c r="I163" i="3"/>
  <c r="I162" i="3" s="1"/>
  <c r="J163" i="3"/>
  <c r="J162" i="3" s="1"/>
  <c r="K163" i="3"/>
  <c r="K162" i="3" s="1"/>
  <c r="L163" i="3"/>
  <c r="L162" i="3" s="1"/>
  <c r="I168" i="3"/>
  <c r="I167" i="3" s="1"/>
  <c r="I166" i="3" s="1"/>
  <c r="J168" i="3"/>
  <c r="J167" i="3" s="1"/>
  <c r="J166" i="3" s="1"/>
  <c r="K168" i="3"/>
  <c r="K167" i="3" s="1"/>
  <c r="K166" i="3" s="1"/>
  <c r="L168" i="3"/>
  <c r="L167" i="3" s="1"/>
  <c r="L166" i="3" s="1"/>
  <c r="I172" i="3"/>
  <c r="I171" i="3" s="1"/>
  <c r="J172" i="3"/>
  <c r="J171" i="3" s="1"/>
  <c r="K172" i="3"/>
  <c r="K171" i="3" s="1"/>
  <c r="L172" i="3"/>
  <c r="L171" i="3" s="1"/>
  <c r="I177" i="3"/>
  <c r="I176" i="3" s="1"/>
  <c r="J177" i="3"/>
  <c r="J176" i="3" s="1"/>
  <c r="K177" i="3"/>
  <c r="K176" i="3" s="1"/>
  <c r="L177" i="3"/>
  <c r="L176" i="3" s="1"/>
  <c r="I186" i="3"/>
  <c r="I185" i="3" s="1"/>
  <c r="J186" i="3"/>
  <c r="J185" i="3" s="1"/>
  <c r="K186" i="3"/>
  <c r="K185" i="3" s="1"/>
  <c r="L186" i="3"/>
  <c r="L185" i="3" s="1"/>
  <c r="I189" i="3"/>
  <c r="I188" i="3" s="1"/>
  <c r="J189" i="3"/>
  <c r="J188" i="3" s="1"/>
  <c r="K189" i="3"/>
  <c r="K188" i="3" s="1"/>
  <c r="L189" i="3"/>
  <c r="L188" i="3" s="1"/>
  <c r="I194" i="3"/>
  <c r="I193" i="3" s="1"/>
  <c r="J194" i="3"/>
  <c r="J193" i="3" s="1"/>
  <c r="K194" i="3"/>
  <c r="K193" i="3" s="1"/>
  <c r="L194" i="3"/>
  <c r="L193" i="3" s="1"/>
  <c r="I199" i="3"/>
  <c r="I198" i="3" s="1"/>
  <c r="J199" i="3"/>
  <c r="J198" i="3" s="1"/>
  <c r="K199" i="3"/>
  <c r="K198" i="3" s="1"/>
  <c r="L199" i="3"/>
  <c r="L198" i="3" s="1"/>
  <c r="I204" i="3"/>
  <c r="I203" i="3" s="1"/>
  <c r="J204" i="3"/>
  <c r="J203" i="3" s="1"/>
  <c r="K204" i="3"/>
  <c r="K203" i="3" s="1"/>
  <c r="L204" i="3"/>
  <c r="L203" i="3" s="1"/>
  <c r="I208" i="3"/>
  <c r="I207" i="3" s="1"/>
  <c r="I206" i="3" s="1"/>
  <c r="J208" i="3"/>
  <c r="J207" i="3" s="1"/>
  <c r="J206" i="3" s="1"/>
  <c r="K208" i="3"/>
  <c r="K207" i="3" s="1"/>
  <c r="K206" i="3" s="1"/>
  <c r="L208" i="3"/>
  <c r="L207" i="3" s="1"/>
  <c r="L206" i="3" s="1"/>
  <c r="I216" i="3"/>
  <c r="I215" i="3" s="1"/>
  <c r="J216" i="3"/>
  <c r="J215" i="3" s="1"/>
  <c r="K216" i="3"/>
  <c r="K215" i="3" s="1"/>
  <c r="L216" i="3"/>
  <c r="L215" i="3" s="1"/>
  <c r="I220" i="3"/>
  <c r="I219" i="3" s="1"/>
  <c r="J220" i="3"/>
  <c r="J219" i="3" s="1"/>
  <c r="K220" i="3"/>
  <c r="K219" i="3" s="1"/>
  <c r="L220" i="3"/>
  <c r="L219" i="3" s="1"/>
  <c r="I230" i="3"/>
  <c r="I229" i="3" s="1"/>
  <c r="I228" i="3" s="1"/>
  <c r="J230" i="3"/>
  <c r="J229" i="3" s="1"/>
  <c r="J228" i="3" s="1"/>
  <c r="K230" i="3"/>
  <c r="K229" i="3" s="1"/>
  <c r="K228" i="3" s="1"/>
  <c r="L230" i="3"/>
  <c r="L229" i="3" s="1"/>
  <c r="L228" i="3" s="1"/>
  <c r="I234" i="3"/>
  <c r="I233" i="3" s="1"/>
  <c r="I232" i="3" s="1"/>
  <c r="J234" i="3"/>
  <c r="J233" i="3" s="1"/>
  <c r="J232" i="3" s="1"/>
  <c r="K234" i="3"/>
  <c r="K233" i="3" s="1"/>
  <c r="K232" i="3" s="1"/>
  <c r="L234" i="3"/>
  <c r="L233" i="3" s="1"/>
  <c r="L232" i="3" s="1"/>
  <c r="I241" i="3"/>
  <c r="I240" i="3" s="1"/>
  <c r="J241" i="3"/>
  <c r="J240" i="3" s="1"/>
  <c r="K241" i="3"/>
  <c r="K240" i="3" s="1"/>
  <c r="L241" i="3"/>
  <c r="L240" i="3" s="1"/>
  <c r="I253" i="3"/>
  <c r="I252" i="3" s="1"/>
  <c r="J253" i="3"/>
  <c r="J252" i="3" s="1"/>
  <c r="K253" i="3"/>
  <c r="K252" i="3" s="1"/>
  <c r="L253" i="3"/>
  <c r="L252" i="3" s="1"/>
  <c r="I257" i="3"/>
  <c r="I256" i="3" s="1"/>
  <c r="J257" i="3"/>
  <c r="J256" i="3" s="1"/>
  <c r="K257" i="3"/>
  <c r="K256" i="3" s="1"/>
  <c r="L257" i="3"/>
  <c r="L256" i="3" s="1"/>
  <c r="I261" i="3"/>
  <c r="I260" i="3" s="1"/>
  <c r="J261" i="3"/>
  <c r="J260" i="3" s="1"/>
  <c r="K261" i="3"/>
  <c r="K260" i="3" s="1"/>
  <c r="L261" i="3"/>
  <c r="L260" i="3" s="1"/>
  <c r="I266" i="3"/>
  <c r="I265" i="3" s="1"/>
  <c r="J266" i="3"/>
  <c r="J265" i="3" s="1"/>
  <c r="K266" i="3"/>
  <c r="K265" i="3" s="1"/>
  <c r="L266" i="3"/>
  <c r="L265" i="3" s="1"/>
  <c r="I269" i="3"/>
  <c r="I268" i="3" s="1"/>
  <c r="J269" i="3"/>
  <c r="J268" i="3" s="1"/>
  <c r="K269" i="3"/>
  <c r="K268" i="3" s="1"/>
  <c r="L269" i="3"/>
  <c r="L268" i="3" s="1"/>
  <c r="I272" i="3"/>
  <c r="I271" i="3" s="1"/>
  <c r="J272" i="3"/>
  <c r="J271" i="3" s="1"/>
  <c r="K272" i="3"/>
  <c r="K271" i="3" s="1"/>
  <c r="L272" i="3"/>
  <c r="L271" i="3" s="1"/>
  <c r="I277" i="3"/>
  <c r="I276" i="3" s="1"/>
  <c r="J277" i="3"/>
  <c r="J276" i="3" s="1"/>
  <c r="K277" i="3"/>
  <c r="K276" i="3" s="1"/>
  <c r="L277" i="3"/>
  <c r="L276" i="3" s="1"/>
  <c r="I289" i="3"/>
  <c r="I288" i="3" s="1"/>
  <c r="J289" i="3"/>
  <c r="J288" i="3" s="1"/>
  <c r="K289" i="3"/>
  <c r="K288" i="3" s="1"/>
  <c r="L289" i="3"/>
  <c r="L288" i="3" s="1"/>
  <c r="I293" i="3"/>
  <c r="I292" i="3" s="1"/>
  <c r="J293" i="3"/>
  <c r="J292" i="3" s="1"/>
  <c r="K293" i="3"/>
  <c r="K292" i="3" s="1"/>
  <c r="L293" i="3"/>
  <c r="L292" i="3" s="1"/>
  <c r="I297" i="3"/>
  <c r="I296" i="3" s="1"/>
  <c r="J297" i="3"/>
  <c r="J296" i="3" s="1"/>
  <c r="K297" i="3"/>
  <c r="K296" i="3" s="1"/>
  <c r="L297" i="3"/>
  <c r="L296" i="3" s="1"/>
  <c r="I301" i="3"/>
  <c r="I300" i="3" s="1"/>
  <c r="J301" i="3"/>
  <c r="J300" i="3" s="1"/>
  <c r="K301" i="3"/>
  <c r="K300" i="3" s="1"/>
  <c r="L301" i="3"/>
  <c r="L300" i="3" s="1"/>
  <c r="I304" i="3"/>
  <c r="I303" i="3" s="1"/>
  <c r="J304" i="3"/>
  <c r="J303" i="3" s="1"/>
  <c r="K304" i="3"/>
  <c r="K303" i="3" s="1"/>
  <c r="L304" i="3"/>
  <c r="L303" i="3" s="1"/>
  <c r="I307" i="3"/>
  <c r="I306" i="3" s="1"/>
  <c r="J307" i="3"/>
  <c r="J306" i="3" s="1"/>
  <c r="K307" i="3"/>
  <c r="K306" i="3" s="1"/>
  <c r="L307" i="3"/>
  <c r="L306" i="3" s="1"/>
  <c r="I314" i="3"/>
  <c r="I313" i="3" s="1"/>
  <c r="J314" i="3"/>
  <c r="J313" i="3" s="1"/>
  <c r="K314" i="3"/>
  <c r="K313" i="3" s="1"/>
  <c r="L314" i="3"/>
  <c r="L313" i="3" s="1"/>
  <c r="I325" i="3"/>
  <c r="I324" i="3" s="1"/>
  <c r="J325" i="3"/>
  <c r="J324" i="3" s="1"/>
  <c r="K325" i="3"/>
  <c r="K324" i="3" s="1"/>
  <c r="L325" i="3"/>
  <c r="L324" i="3" s="1"/>
  <c r="I329" i="3"/>
  <c r="I328" i="3" s="1"/>
  <c r="J329" i="3"/>
  <c r="J328" i="3" s="1"/>
  <c r="K329" i="3"/>
  <c r="K328" i="3" s="1"/>
  <c r="L329" i="3"/>
  <c r="L328" i="3" s="1"/>
  <c r="I333" i="3"/>
  <c r="I332" i="3" s="1"/>
  <c r="J333" i="3"/>
  <c r="J332" i="3" s="1"/>
  <c r="K333" i="3"/>
  <c r="K332" i="3" s="1"/>
  <c r="L333" i="3"/>
  <c r="L332" i="3" s="1"/>
  <c r="I337" i="3"/>
  <c r="I336" i="3" s="1"/>
  <c r="J337" i="3"/>
  <c r="J336" i="3" s="1"/>
  <c r="K337" i="3"/>
  <c r="K336" i="3" s="1"/>
  <c r="L337" i="3"/>
  <c r="L336" i="3" s="1"/>
  <c r="I340" i="3"/>
  <c r="I339" i="3" s="1"/>
  <c r="J340" i="3"/>
  <c r="J339" i="3" s="1"/>
  <c r="K340" i="3"/>
  <c r="K339" i="3" s="1"/>
  <c r="L340" i="3"/>
  <c r="L339" i="3" s="1"/>
  <c r="I343" i="3"/>
  <c r="I342" i="3" s="1"/>
  <c r="J343" i="3"/>
  <c r="J342" i="3" s="1"/>
  <c r="K343" i="3"/>
  <c r="K342" i="3" s="1"/>
  <c r="L343" i="3"/>
  <c r="L342" i="3" s="1"/>
  <c r="I348" i="3"/>
  <c r="I347" i="3" s="1"/>
  <c r="J348" i="3"/>
  <c r="J347" i="3" s="1"/>
  <c r="K348" i="3"/>
  <c r="K347" i="3" s="1"/>
  <c r="L348" i="3"/>
  <c r="L347" i="3" s="1"/>
  <c r="I359" i="3"/>
  <c r="I358" i="3" s="1"/>
  <c r="J359" i="3"/>
  <c r="J358" i="3" s="1"/>
  <c r="K359" i="3"/>
  <c r="K358" i="3" s="1"/>
  <c r="L359" i="3"/>
  <c r="L358" i="3" s="1"/>
  <c r="I364" i="3"/>
  <c r="I362" i="3" s="1"/>
  <c r="J364" i="3"/>
  <c r="J362" i="3" s="1"/>
  <c r="K364" i="3"/>
  <c r="K362" i="3" s="1"/>
  <c r="L364" i="3"/>
  <c r="L362" i="3" s="1"/>
  <c r="I368" i="3"/>
  <c r="I367" i="3" s="1"/>
  <c r="J368" i="3"/>
  <c r="J367" i="3" s="1"/>
  <c r="K368" i="3"/>
  <c r="K367" i="3" s="1"/>
  <c r="L368" i="3"/>
  <c r="L367" i="3" s="1"/>
  <c r="I372" i="3"/>
  <c r="I371" i="3" s="1"/>
  <c r="J372" i="3"/>
  <c r="J371" i="3" s="1"/>
  <c r="K372" i="3"/>
  <c r="K371" i="3" s="1"/>
  <c r="L372" i="3"/>
  <c r="L371" i="3" s="1"/>
  <c r="I375" i="3"/>
  <c r="I374" i="3" s="1"/>
  <c r="J375" i="3"/>
  <c r="J374" i="3" s="1"/>
  <c r="K375" i="3"/>
  <c r="K374" i="3" s="1"/>
  <c r="L375" i="3"/>
  <c r="L374" i="3" s="1"/>
  <c r="I378" i="3"/>
  <c r="I377" i="3" s="1"/>
  <c r="J378" i="3"/>
  <c r="J377" i="3" s="1"/>
  <c r="K378" i="3"/>
  <c r="K377" i="3" s="1"/>
  <c r="L378" i="3"/>
  <c r="L377" i="3" s="1"/>
  <c r="I34" i="2"/>
  <c r="I33" i="2" s="1"/>
  <c r="I32" i="2" s="1"/>
  <c r="J34" i="2"/>
  <c r="J33" i="2" s="1"/>
  <c r="J32" i="2" s="1"/>
  <c r="K34" i="2"/>
  <c r="K33" i="2" s="1"/>
  <c r="K32" i="2" s="1"/>
  <c r="L34" i="2"/>
  <c r="L33" i="2" s="1"/>
  <c r="L32" i="2" s="1"/>
  <c r="I39" i="2"/>
  <c r="I38" i="2" s="1"/>
  <c r="I37" i="2" s="1"/>
  <c r="J39" i="2"/>
  <c r="J38" i="2" s="1"/>
  <c r="J37" i="2" s="1"/>
  <c r="K39" i="2"/>
  <c r="K38" i="2" s="1"/>
  <c r="K37" i="2" s="1"/>
  <c r="L39" i="2"/>
  <c r="L38" i="2" s="1"/>
  <c r="L37" i="2" s="1"/>
  <c r="I44" i="2"/>
  <c r="I43" i="2" s="1"/>
  <c r="I42" i="2" s="1"/>
  <c r="I41" i="2" s="1"/>
  <c r="J44" i="2"/>
  <c r="J43" i="2" s="1"/>
  <c r="J42" i="2" s="1"/>
  <c r="J41" i="2" s="1"/>
  <c r="K44" i="2"/>
  <c r="K43" i="2" s="1"/>
  <c r="K42" i="2" s="1"/>
  <c r="K41" i="2" s="1"/>
  <c r="L44" i="2"/>
  <c r="L43" i="2" s="1"/>
  <c r="L42" i="2" s="1"/>
  <c r="L41" i="2" s="1"/>
  <c r="I67" i="2"/>
  <c r="I66" i="2" s="1"/>
  <c r="J67" i="2"/>
  <c r="J66" i="2" s="1"/>
  <c r="K67" i="2"/>
  <c r="K66" i="2" s="1"/>
  <c r="L67" i="2"/>
  <c r="L66" i="2" s="1"/>
  <c r="I72" i="2"/>
  <c r="I71" i="2" s="1"/>
  <c r="J72" i="2"/>
  <c r="J71" i="2" s="1"/>
  <c r="K72" i="2"/>
  <c r="K71" i="2" s="1"/>
  <c r="L72" i="2"/>
  <c r="L71" i="2" s="1"/>
  <c r="I77" i="2"/>
  <c r="I76" i="2" s="1"/>
  <c r="J77" i="2"/>
  <c r="J76" i="2" s="1"/>
  <c r="K77" i="2"/>
  <c r="K76" i="2" s="1"/>
  <c r="L77" i="2"/>
  <c r="L76" i="2" s="1"/>
  <c r="I83" i="2"/>
  <c r="I82" i="2" s="1"/>
  <c r="I81" i="2" s="1"/>
  <c r="J83" i="2"/>
  <c r="J82" i="2" s="1"/>
  <c r="J81" i="2" s="1"/>
  <c r="K83" i="2"/>
  <c r="K82" i="2" s="1"/>
  <c r="K81" i="2" s="1"/>
  <c r="L83" i="2"/>
  <c r="L82" i="2" s="1"/>
  <c r="L81" i="2" s="1"/>
  <c r="I88" i="2"/>
  <c r="I87" i="2" s="1"/>
  <c r="I86" i="2" s="1"/>
  <c r="I85" i="2" s="1"/>
  <c r="J88" i="2"/>
  <c r="J87" i="2" s="1"/>
  <c r="J86" i="2" s="1"/>
  <c r="J85" i="2" s="1"/>
  <c r="K88" i="2"/>
  <c r="K87" i="2" s="1"/>
  <c r="K86" i="2" s="1"/>
  <c r="K85" i="2" s="1"/>
  <c r="L88" i="2"/>
  <c r="L87" i="2" s="1"/>
  <c r="L86" i="2" s="1"/>
  <c r="L85" i="2" s="1"/>
  <c r="I96" i="2"/>
  <c r="I95" i="2" s="1"/>
  <c r="I94" i="2" s="1"/>
  <c r="J96" i="2"/>
  <c r="J95" i="2" s="1"/>
  <c r="J94" i="2" s="1"/>
  <c r="K96" i="2"/>
  <c r="K95" i="2" s="1"/>
  <c r="K94" i="2" s="1"/>
  <c r="L96" i="2"/>
  <c r="L95" i="2" s="1"/>
  <c r="L94" i="2" s="1"/>
  <c r="I101" i="2"/>
  <c r="I100" i="2" s="1"/>
  <c r="I99" i="2" s="1"/>
  <c r="J101" i="2"/>
  <c r="J100" i="2" s="1"/>
  <c r="J99" i="2" s="1"/>
  <c r="K101" i="2"/>
  <c r="K100" i="2" s="1"/>
  <c r="K99" i="2" s="1"/>
  <c r="L101" i="2"/>
  <c r="L100" i="2" s="1"/>
  <c r="L99" i="2" s="1"/>
  <c r="I106" i="2"/>
  <c r="I105" i="2" s="1"/>
  <c r="I104" i="2" s="1"/>
  <c r="I93" i="2" s="1"/>
  <c r="J106" i="2"/>
  <c r="J105" i="2" s="1"/>
  <c r="J104" i="2" s="1"/>
  <c r="K106" i="2"/>
  <c r="K105" i="2" s="1"/>
  <c r="K104" i="2" s="1"/>
  <c r="L106" i="2"/>
  <c r="L105" i="2" s="1"/>
  <c r="L104" i="2" s="1"/>
  <c r="I112" i="2"/>
  <c r="I111" i="2" s="1"/>
  <c r="I110" i="2" s="1"/>
  <c r="J112" i="2"/>
  <c r="J111" i="2" s="1"/>
  <c r="J110" i="2" s="1"/>
  <c r="K112" i="2"/>
  <c r="K111" i="2" s="1"/>
  <c r="K110" i="2" s="1"/>
  <c r="L112" i="2"/>
  <c r="L111" i="2" s="1"/>
  <c r="L110" i="2" s="1"/>
  <c r="I117" i="2"/>
  <c r="I116" i="2" s="1"/>
  <c r="I115" i="2" s="1"/>
  <c r="J117" i="2"/>
  <c r="J116" i="2" s="1"/>
  <c r="J115" i="2" s="1"/>
  <c r="K117" i="2"/>
  <c r="K116" i="2" s="1"/>
  <c r="K115" i="2" s="1"/>
  <c r="L117" i="2"/>
  <c r="L116" i="2" s="1"/>
  <c r="L115" i="2" s="1"/>
  <c r="I121" i="2"/>
  <c r="I120" i="2" s="1"/>
  <c r="I119" i="2" s="1"/>
  <c r="J121" i="2"/>
  <c r="J120" i="2" s="1"/>
  <c r="J119" i="2" s="1"/>
  <c r="K121" i="2"/>
  <c r="K120" i="2" s="1"/>
  <c r="K119" i="2" s="1"/>
  <c r="L121" i="2"/>
  <c r="L120" i="2" s="1"/>
  <c r="L119" i="2" s="1"/>
  <c r="I125" i="2"/>
  <c r="I124" i="2" s="1"/>
  <c r="I123" i="2" s="1"/>
  <c r="J125" i="2"/>
  <c r="J124" i="2" s="1"/>
  <c r="J123" i="2" s="1"/>
  <c r="K125" i="2"/>
  <c r="K124" i="2" s="1"/>
  <c r="K123" i="2" s="1"/>
  <c r="L125" i="2"/>
  <c r="L124" i="2" s="1"/>
  <c r="L123" i="2" s="1"/>
  <c r="I129" i="2"/>
  <c r="I128" i="2" s="1"/>
  <c r="I127" i="2" s="1"/>
  <c r="J129" i="2"/>
  <c r="J128" i="2" s="1"/>
  <c r="J127" i="2" s="1"/>
  <c r="K129" i="2"/>
  <c r="K128" i="2" s="1"/>
  <c r="K127" i="2" s="1"/>
  <c r="L129" i="2"/>
  <c r="L128" i="2" s="1"/>
  <c r="L127" i="2" s="1"/>
  <c r="I135" i="2"/>
  <c r="I134" i="2" s="1"/>
  <c r="I133" i="2" s="1"/>
  <c r="J135" i="2"/>
  <c r="J134" i="2" s="1"/>
  <c r="J133" i="2" s="1"/>
  <c r="K135" i="2"/>
  <c r="K134" i="2" s="1"/>
  <c r="K133" i="2" s="1"/>
  <c r="L135" i="2"/>
  <c r="L134" i="2" s="1"/>
  <c r="L133" i="2" s="1"/>
  <c r="I140" i="2"/>
  <c r="I139" i="2" s="1"/>
  <c r="I138" i="2" s="1"/>
  <c r="J140" i="2"/>
  <c r="J139" i="2" s="1"/>
  <c r="J138" i="2" s="1"/>
  <c r="K140" i="2"/>
  <c r="K139" i="2" s="1"/>
  <c r="K138" i="2" s="1"/>
  <c r="L140" i="2"/>
  <c r="L139" i="2" s="1"/>
  <c r="L138" i="2" s="1"/>
  <c r="I145" i="2"/>
  <c r="I144" i="2" s="1"/>
  <c r="I143" i="2" s="1"/>
  <c r="J145" i="2"/>
  <c r="J144" i="2" s="1"/>
  <c r="J143" i="2" s="1"/>
  <c r="K145" i="2"/>
  <c r="K144" i="2" s="1"/>
  <c r="K143" i="2" s="1"/>
  <c r="L145" i="2"/>
  <c r="L144" i="2" s="1"/>
  <c r="L143" i="2" s="1"/>
  <c r="I151" i="2"/>
  <c r="I150" i="2" s="1"/>
  <c r="J151" i="2"/>
  <c r="J150" i="2" s="1"/>
  <c r="K151" i="2"/>
  <c r="K150" i="2" s="1"/>
  <c r="L151" i="2"/>
  <c r="L150" i="2" s="1"/>
  <c r="I155" i="2"/>
  <c r="I154" i="2" s="1"/>
  <c r="J155" i="2"/>
  <c r="J154" i="2" s="1"/>
  <c r="K155" i="2"/>
  <c r="K154" i="2" s="1"/>
  <c r="L155" i="2"/>
  <c r="L154" i="2" s="1"/>
  <c r="I160" i="2"/>
  <c r="I159" i="2" s="1"/>
  <c r="I158" i="2" s="1"/>
  <c r="J160" i="2"/>
  <c r="J159" i="2" s="1"/>
  <c r="J158" i="2" s="1"/>
  <c r="K160" i="2"/>
  <c r="K159" i="2" s="1"/>
  <c r="K158" i="2" s="1"/>
  <c r="L160" i="2"/>
  <c r="L159" i="2" s="1"/>
  <c r="L158" i="2" s="1"/>
  <c r="I164" i="2"/>
  <c r="I163" i="2" s="1"/>
  <c r="J164" i="2"/>
  <c r="J163" i="2" s="1"/>
  <c r="K164" i="2"/>
  <c r="K163" i="2" s="1"/>
  <c r="L164" i="2"/>
  <c r="L163" i="2" s="1"/>
  <c r="I169" i="2"/>
  <c r="I168" i="2" s="1"/>
  <c r="J169" i="2"/>
  <c r="J168" i="2" s="1"/>
  <c r="K169" i="2"/>
  <c r="K168" i="2" s="1"/>
  <c r="L169" i="2"/>
  <c r="L168" i="2" s="1"/>
  <c r="I178" i="2"/>
  <c r="I177" i="2" s="1"/>
  <c r="J178" i="2"/>
  <c r="J177" i="2" s="1"/>
  <c r="K178" i="2"/>
  <c r="K177" i="2" s="1"/>
  <c r="L178" i="2"/>
  <c r="L177" i="2" s="1"/>
  <c r="I181" i="2"/>
  <c r="I180" i="2" s="1"/>
  <c r="J181" i="2"/>
  <c r="J180" i="2" s="1"/>
  <c r="K181" i="2"/>
  <c r="K180" i="2" s="1"/>
  <c r="L181" i="2"/>
  <c r="L180" i="2" s="1"/>
  <c r="I186" i="2"/>
  <c r="I185" i="2" s="1"/>
  <c r="J186" i="2"/>
  <c r="J185" i="2" s="1"/>
  <c r="K186" i="2"/>
  <c r="K185" i="2" s="1"/>
  <c r="L186" i="2"/>
  <c r="L185" i="2" s="1"/>
  <c r="I190" i="2"/>
  <c r="I189" i="2" s="1"/>
  <c r="J190" i="2"/>
  <c r="J189" i="2" s="1"/>
  <c r="K190" i="2"/>
  <c r="K189" i="2" s="1"/>
  <c r="L190" i="2"/>
  <c r="L189" i="2" s="1"/>
  <c r="I195" i="2"/>
  <c r="I194" i="2" s="1"/>
  <c r="J195" i="2"/>
  <c r="J194" i="2" s="1"/>
  <c r="K195" i="2"/>
  <c r="K194" i="2" s="1"/>
  <c r="L195" i="2"/>
  <c r="L194" i="2" s="1"/>
  <c r="I199" i="2"/>
  <c r="I198" i="2" s="1"/>
  <c r="I197" i="2" s="1"/>
  <c r="J199" i="2"/>
  <c r="J198" i="2" s="1"/>
  <c r="J197" i="2" s="1"/>
  <c r="K199" i="2"/>
  <c r="K198" i="2" s="1"/>
  <c r="K197" i="2" s="1"/>
  <c r="L199" i="2"/>
  <c r="L198" i="2" s="1"/>
  <c r="L197" i="2" s="1"/>
  <c r="I207" i="2"/>
  <c r="I206" i="2" s="1"/>
  <c r="J207" i="2"/>
  <c r="J206" i="2" s="1"/>
  <c r="K207" i="2"/>
  <c r="K206" i="2" s="1"/>
  <c r="L207" i="2"/>
  <c r="L206" i="2" s="1"/>
  <c r="I211" i="2"/>
  <c r="I210" i="2" s="1"/>
  <c r="J211" i="2"/>
  <c r="J210" i="2" s="1"/>
  <c r="K211" i="2"/>
  <c r="K210" i="2" s="1"/>
  <c r="L211" i="2"/>
  <c r="L210" i="2" s="1"/>
  <c r="I218" i="2"/>
  <c r="I217" i="2" s="1"/>
  <c r="I216" i="2" s="1"/>
  <c r="J218" i="2"/>
  <c r="J217" i="2" s="1"/>
  <c r="J216" i="2" s="1"/>
  <c r="K218" i="2"/>
  <c r="K217" i="2" s="1"/>
  <c r="K216" i="2" s="1"/>
  <c r="L218" i="2"/>
  <c r="L217" i="2" s="1"/>
  <c r="L216" i="2" s="1"/>
  <c r="I222" i="2"/>
  <c r="I221" i="2" s="1"/>
  <c r="I220" i="2" s="1"/>
  <c r="J222" i="2"/>
  <c r="J221" i="2" s="1"/>
  <c r="J220" i="2" s="1"/>
  <c r="K222" i="2"/>
  <c r="K221" i="2" s="1"/>
  <c r="K220" i="2" s="1"/>
  <c r="L222" i="2"/>
  <c r="L221" i="2" s="1"/>
  <c r="L220" i="2" s="1"/>
  <c r="I229" i="2"/>
  <c r="I228" i="2" s="1"/>
  <c r="J229" i="2"/>
  <c r="J228" i="2" s="1"/>
  <c r="K229" i="2"/>
  <c r="K228" i="2" s="1"/>
  <c r="L229" i="2"/>
  <c r="L228" i="2" s="1"/>
  <c r="I235" i="2"/>
  <c r="I234" i="2" s="1"/>
  <c r="J235" i="2"/>
  <c r="J234" i="2" s="1"/>
  <c r="K235" i="2"/>
  <c r="K234" i="2" s="1"/>
  <c r="L235" i="2"/>
  <c r="L234" i="2" s="1"/>
  <c r="I239" i="2"/>
  <c r="I238" i="2" s="1"/>
  <c r="J239" i="2"/>
  <c r="J238" i="2" s="1"/>
  <c r="K239" i="2"/>
  <c r="K238" i="2" s="1"/>
  <c r="L239" i="2"/>
  <c r="L238" i="2" s="1"/>
  <c r="I243" i="2"/>
  <c r="I242" i="2" s="1"/>
  <c r="J243" i="2"/>
  <c r="J242" i="2" s="1"/>
  <c r="K243" i="2"/>
  <c r="K242" i="2" s="1"/>
  <c r="L243" i="2"/>
  <c r="L242" i="2" s="1"/>
  <c r="I248" i="2"/>
  <c r="I246" i="2" s="1"/>
  <c r="J248" i="2"/>
  <c r="J246" i="2" s="1"/>
  <c r="K248" i="2"/>
  <c r="K246" i="2" s="1"/>
  <c r="L248" i="2"/>
  <c r="L246" i="2" s="1"/>
  <c r="I251" i="2"/>
  <c r="I250" i="2" s="1"/>
  <c r="J251" i="2"/>
  <c r="J250" i="2" s="1"/>
  <c r="K251" i="2"/>
  <c r="K250" i="2" s="1"/>
  <c r="L251" i="2"/>
  <c r="L250" i="2" s="1"/>
  <c r="I254" i="2"/>
  <c r="I253" i="2" s="1"/>
  <c r="J254" i="2"/>
  <c r="J253" i="2" s="1"/>
  <c r="K254" i="2"/>
  <c r="K253" i="2" s="1"/>
  <c r="L254" i="2"/>
  <c r="L253" i="2" s="1"/>
  <c r="I259" i="2"/>
  <c r="I258" i="2" s="1"/>
  <c r="J259" i="2"/>
  <c r="J258" i="2" s="1"/>
  <c r="K259" i="2"/>
  <c r="K258" i="2" s="1"/>
  <c r="L259" i="2"/>
  <c r="L258" i="2" s="1"/>
  <c r="I265" i="2"/>
  <c r="I264" i="2" s="1"/>
  <c r="J265" i="2"/>
  <c r="J264" i="2" s="1"/>
  <c r="K265" i="2"/>
  <c r="K264" i="2" s="1"/>
  <c r="L265" i="2"/>
  <c r="L264" i="2" s="1"/>
  <c r="I269" i="2"/>
  <c r="I268" i="2" s="1"/>
  <c r="J269" i="2"/>
  <c r="J268" i="2" s="1"/>
  <c r="K269" i="2"/>
  <c r="K268" i="2" s="1"/>
  <c r="L269" i="2"/>
  <c r="L268" i="2" s="1"/>
  <c r="I273" i="2"/>
  <c r="I272" i="2" s="1"/>
  <c r="J273" i="2"/>
  <c r="J272" i="2" s="1"/>
  <c r="K273" i="2"/>
  <c r="K272" i="2" s="1"/>
  <c r="L273" i="2"/>
  <c r="L272" i="2" s="1"/>
  <c r="I277" i="2"/>
  <c r="I276" i="2" s="1"/>
  <c r="J277" i="2"/>
  <c r="J276" i="2" s="1"/>
  <c r="K277" i="2"/>
  <c r="K276" i="2" s="1"/>
  <c r="L277" i="2"/>
  <c r="L276" i="2" s="1"/>
  <c r="I280" i="2"/>
  <c r="I279" i="2" s="1"/>
  <c r="J280" i="2"/>
  <c r="J279" i="2" s="1"/>
  <c r="K280" i="2"/>
  <c r="K279" i="2" s="1"/>
  <c r="L280" i="2"/>
  <c r="L279" i="2" s="1"/>
  <c r="I283" i="2"/>
  <c r="I282" i="2" s="1"/>
  <c r="J283" i="2"/>
  <c r="J282" i="2" s="1"/>
  <c r="K283" i="2"/>
  <c r="K282" i="2" s="1"/>
  <c r="L283" i="2"/>
  <c r="L282" i="2" s="1"/>
  <c r="I290" i="2"/>
  <c r="I289" i="2" s="1"/>
  <c r="J290" i="2"/>
  <c r="J289" i="2" s="1"/>
  <c r="K290" i="2"/>
  <c r="K289" i="2" s="1"/>
  <c r="L290" i="2"/>
  <c r="L289" i="2" s="1"/>
  <c r="I295" i="2"/>
  <c r="I294" i="2" s="1"/>
  <c r="J295" i="2"/>
  <c r="J294" i="2" s="1"/>
  <c r="K295" i="2"/>
  <c r="K294" i="2" s="1"/>
  <c r="L295" i="2"/>
  <c r="L294" i="2" s="1"/>
  <c r="I299" i="2"/>
  <c r="I298" i="2" s="1"/>
  <c r="J299" i="2"/>
  <c r="J298" i="2" s="1"/>
  <c r="K299" i="2"/>
  <c r="K298" i="2" s="1"/>
  <c r="L299" i="2"/>
  <c r="L298" i="2" s="1"/>
  <c r="I303" i="2"/>
  <c r="I302" i="2" s="1"/>
  <c r="J303" i="2"/>
  <c r="J302" i="2" s="1"/>
  <c r="K303" i="2"/>
  <c r="K302" i="2" s="1"/>
  <c r="L303" i="2"/>
  <c r="L302" i="2" s="1"/>
  <c r="I307" i="2"/>
  <c r="I306" i="2" s="1"/>
  <c r="J307" i="2"/>
  <c r="J306" i="2" s="1"/>
  <c r="K307" i="2"/>
  <c r="K306" i="2" s="1"/>
  <c r="L307" i="2"/>
  <c r="L306" i="2" s="1"/>
  <c r="I310" i="2"/>
  <c r="I309" i="2" s="1"/>
  <c r="J310" i="2"/>
  <c r="J309" i="2" s="1"/>
  <c r="K310" i="2"/>
  <c r="K309" i="2" s="1"/>
  <c r="L310" i="2"/>
  <c r="L309" i="2" s="1"/>
  <c r="I313" i="2"/>
  <c r="I312" i="2" s="1"/>
  <c r="J313" i="2"/>
  <c r="J312" i="2" s="1"/>
  <c r="K313" i="2"/>
  <c r="K312" i="2" s="1"/>
  <c r="L313" i="2"/>
  <c r="L312" i="2" s="1"/>
  <c r="I318" i="2"/>
  <c r="I317" i="2" s="1"/>
  <c r="J318" i="2"/>
  <c r="J317" i="2" s="1"/>
  <c r="K318" i="2"/>
  <c r="K317" i="2" s="1"/>
  <c r="L318" i="2"/>
  <c r="L317" i="2" s="1"/>
  <c r="I323" i="2"/>
  <c r="I322" i="2" s="1"/>
  <c r="J323" i="2"/>
  <c r="J322" i="2" s="1"/>
  <c r="K323" i="2"/>
  <c r="K322" i="2" s="1"/>
  <c r="L323" i="2"/>
  <c r="L322" i="2" s="1"/>
  <c r="I327" i="2"/>
  <c r="I326" i="2" s="1"/>
  <c r="J327" i="2"/>
  <c r="J326" i="2" s="1"/>
  <c r="K327" i="2"/>
  <c r="K326" i="2" s="1"/>
  <c r="L327" i="2"/>
  <c r="L326" i="2" s="1"/>
  <c r="I332" i="2"/>
  <c r="I331" i="2" s="1"/>
  <c r="J332" i="2"/>
  <c r="J331" i="2" s="1"/>
  <c r="K332" i="2"/>
  <c r="K331" i="2" s="1"/>
  <c r="L332" i="2"/>
  <c r="L331" i="2" s="1"/>
  <c r="I336" i="2"/>
  <c r="I335" i="2" s="1"/>
  <c r="J336" i="2"/>
  <c r="J335" i="2" s="1"/>
  <c r="K336" i="2"/>
  <c r="K335" i="2" s="1"/>
  <c r="L336" i="2"/>
  <c r="L335" i="2" s="1"/>
  <c r="I339" i="2"/>
  <c r="I338" i="2" s="1"/>
  <c r="J339" i="2"/>
  <c r="J338" i="2" s="1"/>
  <c r="K339" i="2"/>
  <c r="K338" i="2" s="1"/>
  <c r="L339" i="2"/>
  <c r="L338" i="2" s="1"/>
  <c r="I342" i="2"/>
  <c r="I341" i="2" s="1"/>
  <c r="J342" i="2"/>
  <c r="J341" i="2" s="1"/>
  <c r="K342" i="2"/>
  <c r="K341" i="2" s="1"/>
  <c r="L342" i="2"/>
  <c r="L341" i="2" s="1"/>
  <c r="I34" i="1"/>
  <c r="I33" i="1" s="1"/>
  <c r="I32" i="1" s="1"/>
  <c r="J34" i="1"/>
  <c r="J33" i="1" s="1"/>
  <c r="J32" i="1" s="1"/>
  <c r="K34" i="1"/>
  <c r="K33" i="1" s="1"/>
  <c r="K32" i="1" s="1"/>
  <c r="L34" i="1"/>
  <c r="L33" i="1" s="1"/>
  <c r="L32" i="1" s="1"/>
  <c r="I39" i="1"/>
  <c r="I38" i="1" s="1"/>
  <c r="I37" i="1" s="1"/>
  <c r="J39" i="1"/>
  <c r="J38" i="1" s="1"/>
  <c r="J37" i="1" s="1"/>
  <c r="K39" i="1"/>
  <c r="K38" i="1" s="1"/>
  <c r="K37" i="1" s="1"/>
  <c r="L39" i="1"/>
  <c r="L38" i="1" s="1"/>
  <c r="L37" i="1" s="1"/>
  <c r="I44" i="1"/>
  <c r="I43" i="1" s="1"/>
  <c r="I42" i="1" s="1"/>
  <c r="I41" i="1" s="1"/>
  <c r="J44" i="1"/>
  <c r="J43" i="1" s="1"/>
  <c r="J42" i="1" s="1"/>
  <c r="J41" i="1" s="1"/>
  <c r="K44" i="1"/>
  <c r="K43" i="1" s="1"/>
  <c r="K42" i="1" s="1"/>
  <c r="K41" i="1" s="1"/>
  <c r="L44" i="1"/>
  <c r="L43" i="1" s="1"/>
  <c r="L42" i="1" s="1"/>
  <c r="L41" i="1" s="1"/>
  <c r="I67" i="1"/>
  <c r="I66" i="1" s="1"/>
  <c r="J67" i="1"/>
  <c r="J66" i="1" s="1"/>
  <c r="K67" i="1"/>
  <c r="K66" i="1" s="1"/>
  <c r="L67" i="1"/>
  <c r="L66" i="1" s="1"/>
  <c r="I72" i="1"/>
  <c r="I71" i="1" s="1"/>
  <c r="J72" i="1"/>
  <c r="J71" i="1" s="1"/>
  <c r="K72" i="1"/>
  <c r="K71" i="1" s="1"/>
  <c r="L72" i="1"/>
  <c r="L71" i="1" s="1"/>
  <c r="I77" i="1"/>
  <c r="I76" i="1" s="1"/>
  <c r="J77" i="1"/>
  <c r="J76" i="1" s="1"/>
  <c r="K77" i="1"/>
  <c r="K76" i="1" s="1"/>
  <c r="L77" i="1"/>
  <c r="L76" i="1" s="1"/>
  <c r="I83" i="1"/>
  <c r="I82" i="1" s="1"/>
  <c r="I81" i="1" s="1"/>
  <c r="J83" i="1"/>
  <c r="J82" i="1" s="1"/>
  <c r="J81" i="1" s="1"/>
  <c r="K83" i="1"/>
  <c r="K82" i="1" s="1"/>
  <c r="K81" i="1" s="1"/>
  <c r="L83" i="1"/>
  <c r="L82" i="1" s="1"/>
  <c r="L81" i="1" s="1"/>
  <c r="I88" i="1"/>
  <c r="I87" i="1" s="1"/>
  <c r="I86" i="1" s="1"/>
  <c r="I85" i="1" s="1"/>
  <c r="J88" i="1"/>
  <c r="J87" i="1" s="1"/>
  <c r="J86" i="1" s="1"/>
  <c r="J85" i="1" s="1"/>
  <c r="K88" i="1"/>
  <c r="K87" i="1" s="1"/>
  <c r="K86" i="1" s="1"/>
  <c r="K85" i="1" s="1"/>
  <c r="L88" i="1"/>
  <c r="L87" i="1" s="1"/>
  <c r="L86" i="1" s="1"/>
  <c r="L85" i="1" s="1"/>
  <c r="I96" i="1"/>
  <c r="I95" i="1" s="1"/>
  <c r="I94" i="1" s="1"/>
  <c r="J96" i="1"/>
  <c r="J95" i="1" s="1"/>
  <c r="J94" i="1" s="1"/>
  <c r="K96" i="1"/>
  <c r="K95" i="1" s="1"/>
  <c r="K94" i="1" s="1"/>
  <c r="L96" i="1"/>
  <c r="L95" i="1" s="1"/>
  <c r="L94" i="1" s="1"/>
  <c r="I101" i="1"/>
  <c r="I100" i="1" s="1"/>
  <c r="I99" i="1" s="1"/>
  <c r="J101" i="1"/>
  <c r="J100" i="1" s="1"/>
  <c r="J99" i="1" s="1"/>
  <c r="K101" i="1"/>
  <c r="K100" i="1" s="1"/>
  <c r="K99" i="1" s="1"/>
  <c r="L101" i="1"/>
  <c r="L100" i="1" s="1"/>
  <c r="L99" i="1" s="1"/>
  <c r="I106" i="1"/>
  <c r="I105" i="1" s="1"/>
  <c r="I104" i="1" s="1"/>
  <c r="J106" i="1"/>
  <c r="J105" i="1" s="1"/>
  <c r="J104" i="1" s="1"/>
  <c r="K106" i="1"/>
  <c r="K105" i="1" s="1"/>
  <c r="K104" i="1" s="1"/>
  <c r="L106" i="1"/>
  <c r="L105" i="1" s="1"/>
  <c r="L104" i="1" s="1"/>
  <c r="I112" i="1"/>
  <c r="I111" i="1" s="1"/>
  <c r="I110" i="1" s="1"/>
  <c r="J112" i="1"/>
  <c r="J111" i="1" s="1"/>
  <c r="J110" i="1" s="1"/>
  <c r="K112" i="1"/>
  <c r="K111" i="1" s="1"/>
  <c r="K110" i="1" s="1"/>
  <c r="L112" i="1"/>
  <c r="L111" i="1" s="1"/>
  <c r="L110" i="1" s="1"/>
  <c r="I117" i="1"/>
  <c r="I116" i="1" s="1"/>
  <c r="I115" i="1" s="1"/>
  <c r="J117" i="1"/>
  <c r="J116" i="1" s="1"/>
  <c r="J115" i="1" s="1"/>
  <c r="K117" i="1"/>
  <c r="K116" i="1" s="1"/>
  <c r="K115" i="1" s="1"/>
  <c r="L117" i="1"/>
  <c r="L116" i="1" s="1"/>
  <c r="L115" i="1" s="1"/>
  <c r="I121" i="1"/>
  <c r="I120" i="1" s="1"/>
  <c r="I119" i="1" s="1"/>
  <c r="J121" i="1"/>
  <c r="J120" i="1" s="1"/>
  <c r="J119" i="1" s="1"/>
  <c r="K121" i="1"/>
  <c r="K120" i="1" s="1"/>
  <c r="K119" i="1" s="1"/>
  <c r="L121" i="1"/>
  <c r="L120" i="1" s="1"/>
  <c r="L119" i="1" s="1"/>
  <c r="I125" i="1"/>
  <c r="I124" i="1" s="1"/>
  <c r="I123" i="1" s="1"/>
  <c r="J125" i="1"/>
  <c r="J124" i="1" s="1"/>
  <c r="J123" i="1" s="1"/>
  <c r="K125" i="1"/>
  <c r="K124" i="1" s="1"/>
  <c r="K123" i="1" s="1"/>
  <c r="L125" i="1"/>
  <c r="L124" i="1" s="1"/>
  <c r="L123" i="1" s="1"/>
  <c r="I129" i="1"/>
  <c r="I128" i="1" s="1"/>
  <c r="I127" i="1" s="1"/>
  <c r="J129" i="1"/>
  <c r="J128" i="1" s="1"/>
  <c r="J127" i="1" s="1"/>
  <c r="K129" i="1"/>
  <c r="K128" i="1" s="1"/>
  <c r="K127" i="1" s="1"/>
  <c r="L129" i="1"/>
  <c r="L128" i="1" s="1"/>
  <c r="L127" i="1" s="1"/>
  <c r="I135" i="1"/>
  <c r="I134" i="1" s="1"/>
  <c r="I133" i="1" s="1"/>
  <c r="J135" i="1"/>
  <c r="J134" i="1" s="1"/>
  <c r="J133" i="1" s="1"/>
  <c r="K135" i="1"/>
  <c r="K134" i="1" s="1"/>
  <c r="K133" i="1" s="1"/>
  <c r="L135" i="1"/>
  <c r="L134" i="1" s="1"/>
  <c r="L133" i="1" s="1"/>
  <c r="I140" i="1"/>
  <c r="I139" i="1" s="1"/>
  <c r="I138" i="1" s="1"/>
  <c r="J140" i="1"/>
  <c r="J139" i="1" s="1"/>
  <c r="J138" i="1" s="1"/>
  <c r="K140" i="1"/>
  <c r="K139" i="1" s="1"/>
  <c r="K138" i="1" s="1"/>
  <c r="L140" i="1"/>
  <c r="L139" i="1" s="1"/>
  <c r="L138" i="1" s="1"/>
  <c r="I145" i="1"/>
  <c r="I144" i="1" s="1"/>
  <c r="I143" i="1" s="1"/>
  <c r="J145" i="1"/>
  <c r="J144" i="1" s="1"/>
  <c r="J143" i="1" s="1"/>
  <c r="K145" i="1"/>
  <c r="K144" i="1" s="1"/>
  <c r="K143" i="1" s="1"/>
  <c r="L145" i="1"/>
  <c r="L144" i="1" s="1"/>
  <c r="L143" i="1" s="1"/>
  <c r="I151" i="1"/>
  <c r="I150" i="1" s="1"/>
  <c r="J151" i="1"/>
  <c r="J150" i="1" s="1"/>
  <c r="K151" i="1"/>
  <c r="K150" i="1" s="1"/>
  <c r="L151" i="1"/>
  <c r="L150" i="1" s="1"/>
  <c r="I155" i="1"/>
  <c r="I154" i="1" s="1"/>
  <c r="J155" i="1"/>
  <c r="J154" i="1" s="1"/>
  <c r="K155" i="1"/>
  <c r="K154" i="1" s="1"/>
  <c r="L155" i="1"/>
  <c r="L154" i="1" s="1"/>
  <c r="I160" i="1"/>
  <c r="I159" i="1" s="1"/>
  <c r="I158" i="1" s="1"/>
  <c r="J160" i="1"/>
  <c r="J159" i="1" s="1"/>
  <c r="J158" i="1" s="1"/>
  <c r="K160" i="1"/>
  <c r="K159" i="1" s="1"/>
  <c r="K158" i="1" s="1"/>
  <c r="L160" i="1"/>
  <c r="L159" i="1" s="1"/>
  <c r="L158" i="1" s="1"/>
  <c r="I164" i="1"/>
  <c r="I163" i="1" s="1"/>
  <c r="J164" i="1"/>
  <c r="J163" i="1" s="1"/>
  <c r="K164" i="1"/>
  <c r="K163" i="1" s="1"/>
  <c r="L164" i="1"/>
  <c r="L163" i="1" s="1"/>
  <c r="I169" i="1"/>
  <c r="I168" i="1" s="1"/>
  <c r="J169" i="1"/>
  <c r="J168" i="1" s="1"/>
  <c r="K169" i="1"/>
  <c r="K168" i="1" s="1"/>
  <c r="L169" i="1"/>
  <c r="L168" i="1" s="1"/>
  <c r="I178" i="1"/>
  <c r="I177" i="1" s="1"/>
  <c r="J178" i="1"/>
  <c r="J177" i="1" s="1"/>
  <c r="K178" i="1"/>
  <c r="K177" i="1" s="1"/>
  <c r="L178" i="1"/>
  <c r="L177" i="1" s="1"/>
  <c r="I181" i="1"/>
  <c r="I180" i="1" s="1"/>
  <c r="J181" i="1"/>
  <c r="J180" i="1" s="1"/>
  <c r="K181" i="1"/>
  <c r="K180" i="1" s="1"/>
  <c r="L181" i="1"/>
  <c r="L180" i="1" s="1"/>
  <c r="I186" i="1"/>
  <c r="I185" i="1" s="1"/>
  <c r="J186" i="1"/>
  <c r="J185" i="1" s="1"/>
  <c r="K186" i="1"/>
  <c r="K185" i="1" s="1"/>
  <c r="L186" i="1"/>
  <c r="L185" i="1" s="1"/>
  <c r="I190" i="1"/>
  <c r="I189" i="1" s="1"/>
  <c r="J190" i="1"/>
  <c r="J189" i="1" s="1"/>
  <c r="K190" i="1"/>
  <c r="K189" i="1" s="1"/>
  <c r="L190" i="1"/>
  <c r="L189" i="1" s="1"/>
  <c r="I195" i="1"/>
  <c r="I194" i="1" s="1"/>
  <c r="J195" i="1"/>
  <c r="J194" i="1" s="1"/>
  <c r="K195" i="1"/>
  <c r="K194" i="1" s="1"/>
  <c r="L195" i="1"/>
  <c r="L194" i="1" s="1"/>
  <c r="I199" i="1"/>
  <c r="I198" i="1" s="1"/>
  <c r="I197" i="1" s="1"/>
  <c r="J199" i="1"/>
  <c r="J198" i="1" s="1"/>
  <c r="J197" i="1" s="1"/>
  <c r="K199" i="1"/>
  <c r="K198" i="1" s="1"/>
  <c r="K197" i="1" s="1"/>
  <c r="L199" i="1"/>
  <c r="L198" i="1" s="1"/>
  <c r="L197" i="1" s="1"/>
  <c r="I207" i="1"/>
  <c r="I206" i="1" s="1"/>
  <c r="J207" i="1"/>
  <c r="J206" i="1" s="1"/>
  <c r="K207" i="1"/>
  <c r="K206" i="1" s="1"/>
  <c r="L207" i="1"/>
  <c r="L206" i="1" s="1"/>
  <c r="I211" i="1"/>
  <c r="I210" i="1" s="1"/>
  <c r="J211" i="1"/>
  <c r="J210" i="1" s="1"/>
  <c r="K211" i="1"/>
  <c r="K210" i="1" s="1"/>
  <c r="L211" i="1"/>
  <c r="L210" i="1" s="1"/>
  <c r="I218" i="1"/>
  <c r="I217" i="1" s="1"/>
  <c r="I216" i="1" s="1"/>
  <c r="J218" i="1"/>
  <c r="J217" i="1" s="1"/>
  <c r="J216" i="1" s="1"/>
  <c r="K218" i="1"/>
  <c r="K217" i="1" s="1"/>
  <c r="K216" i="1" s="1"/>
  <c r="L218" i="1"/>
  <c r="L217" i="1" s="1"/>
  <c r="L216" i="1" s="1"/>
  <c r="I222" i="1"/>
  <c r="I221" i="1" s="1"/>
  <c r="I220" i="1" s="1"/>
  <c r="J222" i="1"/>
  <c r="J221" i="1" s="1"/>
  <c r="J220" i="1" s="1"/>
  <c r="K222" i="1"/>
  <c r="K221" i="1" s="1"/>
  <c r="K220" i="1" s="1"/>
  <c r="L222" i="1"/>
  <c r="L221" i="1" s="1"/>
  <c r="L220" i="1" s="1"/>
  <c r="I229" i="1"/>
  <c r="I228" i="1" s="1"/>
  <c r="J229" i="1"/>
  <c r="J228" i="1" s="1"/>
  <c r="K229" i="1"/>
  <c r="K228" i="1" s="1"/>
  <c r="L229" i="1"/>
  <c r="L228" i="1" s="1"/>
  <c r="I235" i="1"/>
  <c r="I234" i="1" s="1"/>
  <c r="J235" i="1"/>
  <c r="J234" i="1" s="1"/>
  <c r="K235" i="1"/>
  <c r="K234" i="1" s="1"/>
  <c r="L235" i="1"/>
  <c r="L234" i="1" s="1"/>
  <c r="I239" i="1"/>
  <c r="I238" i="1" s="1"/>
  <c r="J239" i="1"/>
  <c r="J238" i="1" s="1"/>
  <c r="K239" i="1"/>
  <c r="K238" i="1" s="1"/>
  <c r="L239" i="1"/>
  <c r="L238" i="1" s="1"/>
  <c r="I243" i="1"/>
  <c r="I242" i="1" s="1"/>
  <c r="J243" i="1"/>
  <c r="J242" i="1" s="1"/>
  <c r="K243" i="1"/>
  <c r="K242" i="1" s="1"/>
  <c r="L243" i="1"/>
  <c r="L242" i="1" s="1"/>
  <c r="I248" i="1"/>
  <c r="I246" i="1" s="1"/>
  <c r="J248" i="1"/>
  <c r="J246" i="1" s="1"/>
  <c r="K248" i="1"/>
  <c r="K246" i="1" s="1"/>
  <c r="L248" i="1"/>
  <c r="L246" i="1" s="1"/>
  <c r="I251" i="1"/>
  <c r="I250" i="1" s="1"/>
  <c r="J251" i="1"/>
  <c r="J250" i="1" s="1"/>
  <c r="K251" i="1"/>
  <c r="K250" i="1" s="1"/>
  <c r="L251" i="1"/>
  <c r="L250" i="1" s="1"/>
  <c r="I254" i="1"/>
  <c r="I253" i="1" s="1"/>
  <c r="J254" i="1"/>
  <c r="J253" i="1" s="1"/>
  <c r="K254" i="1"/>
  <c r="K253" i="1" s="1"/>
  <c r="L254" i="1"/>
  <c r="L253" i="1" s="1"/>
  <c r="I259" i="1"/>
  <c r="I258" i="1" s="1"/>
  <c r="J259" i="1"/>
  <c r="J258" i="1" s="1"/>
  <c r="K259" i="1"/>
  <c r="K258" i="1" s="1"/>
  <c r="L259" i="1"/>
  <c r="L258" i="1" s="1"/>
  <c r="I265" i="1"/>
  <c r="I264" i="1" s="1"/>
  <c r="J265" i="1"/>
  <c r="J264" i="1" s="1"/>
  <c r="K265" i="1"/>
  <c r="K264" i="1" s="1"/>
  <c r="L265" i="1"/>
  <c r="L264" i="1" s="1"/>
  <c r="I269" i="1"/>
  <c r="I268" i="1" s="1"/>
  <c r="J269" i="1"/>
  <c r="J268" i="1" s="1"/>
  <c r="K269" i="1"/>
  <c r="K268" i="1" s="1"/>
  <c r="L269" i="1"/>
  <c r="L268" i="1" s="1"/>
  <c r="I273" i="1"/>
  <c r="I272" i="1" s="1"/>
  <c r="J273" i="1"/>
  <c r="J272" i="1" s="1"/>
  <c r="K273" i="1"/>
  <c r="K272" i="1" s="1"/>
  <c r="L273" i="1"/>
  <c r="L272" i="1" s="1"/>
  <c r="I277" i="1"/>
  <c r="I276" i="1" s="1"/>
  <c r="J277" i="1"/>
  <c r="J276" i="1" s="1"/>
  <c r="K277" i="1"/>
  <c r="K276" i="1" s="1"/>
  <c r="L277" i="1"/>
  <c r="L276" i="1" s="1"/>
  <c r="I280" i="1"/>
  <c r="I279" i="1" s="1"/>
  <c r="J280" i="1"/>
  <c r="J279" i="1" s="1"/>
  <c r="K280" i="1"/>
  <c r="K279" i="1" s="1"/>
  <c r="L280" i="1"/>
  <c r="L279" i="1" s="1"/>
  <c r="I283" i="1"/>
  <c r="I282" i="1" s="1"/>
  <c r="J283" i="1"/>
  <c r="J282" i="1" s="1"/>
  <c r="K283" i="1"/>
  <c r="K282" i="1" s="1"/>
  <c r="L283" i="1"/>
  <c r="L282" i="1" s="1"/>
  <c r="I290" i="1"/>
  <c r="I289" i="1" s="1"/>
  <c r="J290" i="1"/>
  <c r="J289" i="1" s="1"/>
  <c r="K290" i="1"/>
  <c r="K289" i="1" s="1"/>
  <c r="L290" i="1"/>
  <c r="L289" i="1" s="1"/>
  <c r="I295" i="1"/>
  <c r="I294" i="1" s="1"/>
  <c r="J295" i="1"/>
  <c r="J294" i="1" s="1"/>
  <c r="K295" i="1"/>
  <c r="K294" i="1" s="1"/>
  <c r="L295" i="1"/>
  <c r="L294" i="1" s="1"/>
  <c r="I299" i="1"/>
  <c r="I298" i="1" s="1"/>
  <c r="J299" i="1"/>
  <c r="J298" i="1" s="1"/>
  <c r="K299" i="1"/>
  <c r="K298" i="1" s="1"/>
  <c r="L299" i="1"/>
  <c r="L298" i="1" s="1"/>
  <c r="I303" i="1"/>
  <c r="I302" i="1" s="1"/>
  <c r="J303" i="1"/>
  <c r="J302" i="1" s="1"/>
  <c r="K303" i="1"/>
  <c r="K302" i="1" s="1"/>
  <c r="L303" i="1"/>
  <c r="L302" i="1" s="1"/>
  <c r="I307" i="1"/>
  <c r="I306" i="1" s="1"/>
  <c r="J307" i="1"/>
  <c r="J306" i="1" s="1"/>
  <c r="K307" i="1"/>
  <c r="K306" i="1" s="1"/>
  <c r="L307" i="1"/>
  <c r="L306" i="1" s="1"/>
  <c r="I310" i="1"/>
  <c r="I309" i="1" s="1"/>
  <c r="J310" i="1"/>
  <c r="J309" i="1" s="1"/>
  <c r="K310" i="1"/>
  <c r="K309" i="1" s="1"/>
  <c r="L310" i="1"/>
  <c r="L309" i="1" s="1"/>
  <c r="I313" i="1"/>
  <c r="I312" i="1" s="1"/>
  <c r="J313" i="1"/>
  <c r="J312" i="1" s="1"/>
  <c r="K313" i="1"/>
  <c r="K312" i="1" s="1"/>
  <c r="L313" i="1"/>
  <c r="L312" i="1" s="1"/>
  <c r="I318" i="1"/>
  <c r="I317" i="1" s="1"/>
  <c r="J318" i="1"/>
  <c r="J317" i="1" s="1"/>
  <c r="K318" i="1"/>
  <c r="K317" i="1" s="1"/>
  <c r="L318" i="1"/>
  <c r="L317" i="1" s="1"/>
  <c r="I323" i="1"/>
  <c r="I322" i="1" s="1"/>
  <c r="J323" i="1"/>
  <c r="J322" i="1" s="1"/>
  <c r="K323" i="1"/>
  <c r="K322" i="1" s="1"/>
  <c r="L323" i="1"/>
  <c r="L322" i="1" s="1"/>
  <c r="I327" i="1"/>
  <c r="I326" i="1" s="1"/>
  <c r="J327" i="1"/>
  <c r="J326" i="1" s="1"/>
  <c r="K327" i="1"/>
  <c r="K326" i="1" s="1"/>
  <c r="L327" i="1"/>
  <c r="L326" i="1" s="1"/>
  <c r="I332" i="1"/>
  <c r="I331" i="1" s="1"/>
  <c r="J332" i="1"/>
  <c r="J331" i="1" s="1"/>
  <c r="K332" i="1"/>
  <c r="K331" i="1" s="1"/>
  <c r="L332" i="1"/>
  <c r="L331" i="1" s="1"/>
  <c r="I336" i="1"/>
  <c r="I335" i="1" s="1"/>
  <c r="J336" i="1"/>
  <c r="J335" i="1" s="1"/>
  <c r="K336" i="1"/>
  <c r="K335" i="1" s="1"/>
  <c r="L336" i="1"/>
  <c r="L335" i="1" s="1"/>
  <c r="I339" i="1"/>
  <c r="I338" i="1" s="1"/>
  <c r="J339" i="1"/>
  <c r="J338" i="1" s="1"/>
  <c r="K339" i="1"/>
  <c r="K338" i="1" s="1"/>
  <c r="L339" i="1"/>
  <c r="L338" i="1" s="1"/>
  <c r="I342" i="1"/>
  <c r="I341" i="1" s="1"/>
  <c r="J342" i="1"/>
  <c r="J341" i="1" s="1"/>
  <c r="K342" i="1"/>
  <c r="K341" i="1" s="1"/>
  <c r="L342" i="1"/>
  <c r="L341" i="1" s="1"/>
  <c r="I156" i="3"/>
  <c r="I155" i="3" s="1"/>
  <c r="J149" i="2" l="1"/>
  <c r="J148" i="2" s="1"/>
  <c r="K65" i="2"/>
  <c r="K64" i="2" s="1"/>
  <c r="L93" i="2"/>
  <c r="L176" i="2"/>
  <c r="L31" i="2"/>
  <c r="K205" i="1"/>
  <c r="K227" i="1"/>
  <c r="K109" i="1"/>
  <c r="K93" i="1"/>
  <c r="L176" i="1"/>
  <c r="I34" i="4"/>
  <c r="K214" i="3"/>
  <c r="K31" i="3"/>
  <c r="I162" i="2"/>
  <c r="I157" i="2" s="1"/>
  <c r="I287" i="2"/>
  <c r="I176" i="2"/>
  <c r="L312" i="3"/>
  <c r="J312" i="3"/>
  <c r="K287" i="2"/>
  <c r="J34" i="4"/>
  <c r="I287" i="1"/>
  <c r="K65" i="3"/>
  <c r="K64" i="3" s="1"/>
  <c r="J65" i="1"/>
  <c r="J64" i="1" s="1"/>
  <c r="K287" i="1"/>
  <c r="I132" i="2"/>
  <c r="L132" i="2"/>
  <c r="J185" i="4"/>
  <c r="L303" i="4"/>
  <c r="K303" i="4"/>
  <c r="J238" i="4"/>
  <c r="L185" i="4"/>
  <c r="K185" i="4"/>
  <c r="J303" i="4"/>
  <c r="I185" i="4"/>
  <c r="I184" i="4" s="1"/>
  <c r="K34" i="4"/>
  <c r="J287" i="2"/>
  <c r="L149" i="1"/>
  <c r="L148" i="1" s="1"/>
  <c r="I257" i="1"/>
  <c r="K65" i="1"/>
  <c r="K64" i="1" s="1"/>
  <c r="L34" i="4"/>
  <c r="L149" i="2"/>
  <c r="L148" i="2" s="1"/>
  <c r="I205" i="2"/>
  <c r="J176" i="2"/>
  <c r="K93" i="2"/>
  <c r="J227" i="2"/>
  <c r="I109" i="2"/>
  <c r="L65" i="2"/>
  <c r="L64" i="2" s="1"/>
  <c r="I316" i="1"/>
  <c r="L316" i="1"/>
  <c r="J287" i="1"/>
  <c r="J257" i="1"/>
  <c r="I227" i="1"/>
  <c r="L162" i="1"/>
  <c r="L157" i="1" s="1"/>
  <c r="I132" i="1"/>
  <c r="L109" i="1"/>
  <c r="J93" i="1"/>
  <c r="I65" i="1"/>
  <c r="I64" i="1" s="1"/>
  <c r="J31" i="1"/>
  <c r="L205" i="1"/>
  <c r="I93" i="1"/>
  <c r="L31" i="1"/>
  <c r="K149" i="1"/>
  <c r="K148" i="1" s="1"/>
  <c r="I149" i="1"/>
  <c r="I148" i="1" s="1"/>
  <c r="J170" i="3"/>
  <c r="J165" i="3" s="1"/>
  <c r="L65" i="3"/>
  <c r="L64" i="3" s="1"/>
  <c r="L257" i="2"/>
  <c r="I227" i="2"/>
  <c r="K205" i="2"/>
  <c r="K257" i="2"/>
  <c r="L205" i="2"/>
  <c r="J205" i="2"/>
  <c r="I149" i="2"/>
  <c r="I148" i="2" s="1"/>
  <c r="J132" i="2"/>
  <c r="K109" i="2"/>
  <c r="J109" i="2"/>
  <c r="L227" i="2"/>
  <c r="I65" i="2"/>
  <c r="I64" i="2" s="1"/>
  <c r="J65" i="2"/>
  <c r="J64" i="2" s="1"/>
  <c r="I316" i="2"/>
  <c r="J316" i="2"/>
  <c r="J257" i="2"/>
  <c r="J162" i="2"/>
  <c r="J157" i="2" s="1"/>
  <c r="L287" i="1"/>
  <c r="J227" i="1"/>
  <c r="I176" i="1"/>
  <c r="L257" i="1"/>
  <c r="J316" i="1"/>
  <c r="J132" i="1"/>
  <c r="L227" i="1"/>
  <c r="J162" i="1"/>
  <c r="J157" i="1" s="1"/>
  <c r="K132" i="1"/>
  <c r="K316" i="1"/>
  <c r="K257" i="1"/>
  <c r="J176" i="1"/>
  <c r="I162" i="1"/>
  <c r="I157" i="1" s="1"/>
  <c r="I109" i="1"/>
  <c r="J109" i="1"/>
  <c r="L93" i="1"/>
  <c r="J205" i="1"/>
  <c r="I205" i="1"/>
  <c r="K176" i="1"/>
  <c r="K175" i="1" s="1"/>
  <c r="L132" i="1"/>
  <c r="L65" i="1"/>
  <c r="L64" i="1" s="1"/>
  <c r="K31" i="1"/>
  <c r="I31" i="1"/>
  <c r="I170" i="3"/>
  <c r="I165" i="3" s="1"/>
  <c r="I65" i="3"/>
  <c r="I64" i="3" s="1"/>
  <c r="J31" i="3"/>
  <c r="K346" i="3"/>
  <c r="J214" i="3"/>
  <c r="J156" i="3"/>
  <c r="J155" i="3" s="1"/>
  <c r="L346" i="3"/>
  <c r="I346" i="3"/>
  <c r="I239" i="3"/>
  <c r="I214" i="3"/>
  <c r="K170" i="3"/>
  <c r="K165" i="3" s="1"/>
  <c r="L214" i="3"/>
  <c r="L170" i="3"/>
  <c r="L165" i="3" s="1"/>
  <c r="K136" i="3"/>
  <c r="K312" i="3"/>
  <c r="J275" i="3"/>
  <c r="K275" i="3"/>
  <c r="L275" i="3"/>
  <c r="L239" i="3"/>
  <c r="L136" i="3"/>
  <c r="K239" i="3"/>
  <c r="I184" i="3"/>
  <c r="J93" i="3"/>
  <c r="K184" i="3"/>
  <c r="K156" i="3"/>
  <c r="K155" i="3" s="1"/>
  <c r="I136" i="3"/>
  <c r="I113" i="3"/>
  <c r="L31" i="3"/>
  <c r="L109" i="2"/>
  <c r="K176" i="2"/>
  <c r="K162" i="2"/>
  <c r="K157" i="2" s="1"/>
  <c r="J93" i="2"/>
  <c r="K162" i="1"/>
  <c r="K157" i="1" s="1"/>
  <c r="J149" i="1"/>
  <c r="J148" i="1" s="1"/>
  <c r="I257" i="2"/>
  <c r="J346" i="3"/>
  <c r="L184" i="3"/>
  <c r="K113" i="3"/>
  <c r="I31" i="3"/>
  <c r="J31" i="2"/>
  <c r="I275" i="3"/>
  <c r="K93" i="3"/>
  <c r="I93" i="3"/>
  <c r="K316" i="2"/>
  <c r="L316" i="2"/>
  <c r="L287" i="2"/>
  <c r="K227" i="2"/>
  <c r="L162" i="2"/>
  <c r="L157" i="2" s="1"/>
  <c r="K132" i="2"/>
  <c r="K31" i="2"/>
  <c r="I31" i="2"/>
  <c r="I312" i="3"/>
  <c r="J239" i="3"/>
  <c r="L113" i="3"/>
  <c r="L93" i="3"/>
  <c r="K149" i="2"/>
  <c r="K148" i="2" s="1"/>
  <c r="J184" i="3"/>
  <c r="J136" i="3"/>
  <c r="J113" i="3"/>
  <c r="J65" i="3"/>
  <c r="J64" i="3" s="1"/>
  <c r="L156" i="3"/>
  <c r="L155" i="3" s="1"/>
  <c r="K226" i="1" l="1"/>
  <c r="L175" i="2"/>
  <c r="L175" i="1"/>
  <c r="K183" i="3"/>
  <c r="I286" i="2"/>
  <c r="L311" i="3"/>
  <c r="K238" i="3"/>
  <c r="K226" i="2"/>
  <c r="J226" i="2"/>
  <c r="J286" i="2"/>
  <c r="J175" i="2"/>
  <c r="I175" i="2"/>
  <c r="J311" i="3"/>
  <c r="K286" i="2"/>
  <c r="I226" i="2"/>
  <c r="K175" i="2"/>
  <c r="I30" i="2"/>
  <c r="I226" i="1"/>
  <c r="I286" i="1"/>
  <c r="J286" i="1"/>
  <c r="K286" i="1"/>
  <c r="K174" i="1" s="1"/>
  <c r="J175" i="1"/>
  <c r="I175" i="1"/>
  <c r="L286" i="1"/>
  <c r="I311" i="3"/>
  <c r="K30" i="1"/>
  <c r="J226" i="1"/>
  <c r="L226" i="2"/>
  <c r="J184" i="4"/>
  <c r="J368" i="4" s="1"/>
  <c r="I368" i="4"/>
  <c r="L226" i="1"/>
  <c r="L286" i="2"/>
  <c r="L30" i="1"/>
  <c r="I30" i="1"/>
  <c r="J30" i="1"/>
  <c r="I238" i="3"/>
  <c r="I183" i="3"/>
  <c r="L183" i="3"/>
  <c r="J183" i="3"/>
  <c r="K311" i="3"/>
  <c r="L238" i="3"/>
  <c r="J238" i="3"/>
  <c r="K30" i="3"/>
  <c r="I30" i="3"/>
  <c r="L30" i="3"/>
  <c r="J30" i="3"/>
  <c r="L30" i="2"/>
  <c r="K30" i="2"/>
  <c r="J30" i="2"/>
  <c r="J174" i="2" l="1"/>
  <c r="J344" i="2" s="1"/>
  <c r="K182" i="3"/>
  <c r="K381" i="3" s="1"/>
  <c r="I174" i="2"/>
  <c r="I344" i="2" s="1"/>
  <c r="L174" i="1"/>
  <c r="L344" i="1" s="1"/>
  <c r="K174" i="2"/>
  <c r="K344" i="2" s="1"/>
  <c r="I174" i="1"/>
  <c r="I344" i="1" s="1"/>
  <c r="J174" i="1"/>
  <c r="J344" i="1" s="1"/>
  <c r="K344" i="1"/>
  <c r="I182" i="3"/>
  <c r="I381" i="3" s="1"/>
  <c r="L174" i="2"/>
  <c r="L344" i="2" s="1"/>
  <c r="L182" i="3"/>
  <c r="L381" i="3" s="1"/>
  <c r="J182" i="3"/>
  <c r="J381" i="3" s="1"/>
  <c r="K289" i="4"/>
  <c r="K271" i="4" s="1"/>
  <c r="K238" i="4" s="1"/>
  <c r="K184" i="4" s="1"/>
  <c r="K368" i="4" s="1"/>
  <c r="L289" i="4"/>
  <c r="L271" i="4" s="1"/>
  <c r="L238" i="4" s="1"/>
  <c r="L184" i="4" s="1"/>
  <c r="L368" i="4" s="1"/>
</calcChain>
</file>

<file path=xl/sharedStrings.xml><?xml version="1.0" encoding="utf-8"?>
<sst xmlns="http://schemas.openxmlformats.org/spreadsheetml/2006/main" count="2014" uniqueCount="763">
  <si>
    <t>Departamento</t>
  </si>
  <si>
    <t>Įstaigos</t>
  </si>
  <si>
    <t>Išlaidų ekonominės klasifikacijos kodas</t>
  </si>
  <si>
    <t>Išlaidų pavadinimas</t>
  </si>
  <si>
    <t>Finansų ministerijos sumokėtos palūkanos</t>
  </si>
  <si>
    <t>ATASKAITA</t>
  </si>
  <si>
    <t>Programos</t>
  </si>
  <si>
    <t>Valstybės funkcijos</t>
  </si>
  <si>
    <t>Kodas</t>
  </si>
  <si>
    <t>IŠLAIDOS</t>
  </si>
  <si>
    <t>Asignavimų valdytojų sumokėtos palūkanos</t>
  </si>
  <si>
    <t>Kompiuterinė programinė įranga, kompiuterinės programinės įrangos licencijos</t>
  </si>
  <si>
    <t>Grynieji pinigai ir indėliai banke (užsienio valiuta)</t>
  </si>
  <si>
    <t>Grynieji pinigai</t>
  </si>
  <si>
    <t xml:space="preserve">Darbo užmokestis ir socialinis draudimas </t>
  </si>
  <si>
    <t>Darbo užmokestis</t>
  </si>
  <si>
    <t>Pajamos natūra</t>
  </si>
  <si>
    <t xml:space="preserve">Mityba </t>
  </si>
  <si>
    <t xml:space="preserve">Medikamentai (ir darbuotojų sveikatos tikrinimas) </t>
  </si>
  <si>
    <t>Ryšių paslaugos</t>
  </si>
  <si>
    <t>Transporto išlaikymas</t>
  </si>
  <si>
    <t xml:space="preserve">Spaudiniai </t>
  </si>
  <si>
    <t>Kitos prekės</t>
  </si>
  <si>
    <t xml:space="preserve">Miestų ir gyvenviečių viešasis ūkis </t>
  </si>
  <si>
    <t>Ilgalaikio materialiojo ir nematerialiojo turto nuoma</t>
  </si>
  <si>
    <t xml:space="preserve">Ilgalaikio materialiojo turto einamasis remontas </t>
  </si>
  <si>
    <t>Kvalifikacijos kėlimas</t>
  </si>
  <si>
    <t>Veiklos nuoma</t>
  </si>
  <si>
    <t>Kitos paslaugos</t>
  </si>
  <si>
    <t>Turto išlaidos</t>
  </si>
  <si>
    <t xml:space="preserve">Palūkanos </t>
  </si>
  <si>
    <t xml:space="preserve">Rezidentams, kitiems nei valdžios sektorius (tik už tiesioginę skolą) </t>
  </si>
  <si>
    <t>Valstybės biudžetui</t>
  </si>
  <si>
    <t>Savivaldybių biudžetams</t>
  </si>
  <si>
    <t>Nebiudžetiniams fondams</t>
  </si>
  <si>
    <t xml:space="preserve">Nuoma </t>
  </si>
  <si>
    <t xml:space="preserve">Subsidijos </t>
  </si>
  <si>
    <t>Subsidijos importui</t>
  </si>
  <si>
    <t>Subsidijos gaminiams</t>
  </si>
  <si>
    <t>Subsidijos gamybai</t>
  </si>
  <si>
    <t xml:space="preserve">Dotacijos </t>
  </si>
  <si>
    <t>Einamiesiems tikslams</t>
  </si>
  <si>
    <t>Kapitalui formuoti</t>
  </si>
  <si>
    <t xml:space="preserve">Įmokos į Europos Sąjungos biudžetą </t>
  </si>
  <si>
    <t xml:space="preserve">Muitai </t>
  </si>
  <si>
    <t xml:space="preserve">Bendrųjų nacionalinių pajamų nuosavi ištekliai </t>
  </si>
  <si>
    <t>Biudžeto disbalansų korekcija Jungtinės Karalystės naudai</t>
  </si>
  <si>
    <t xml:space="preserve">Socialinė parama (socialinės paramos pašalpos) </t>
  </si>
  <si>
    <t>Kitos išlaidos</t>
  </si>
  <si>
    <t xml:space="preserve">Stipendijoms </t>
  </si>
  <si>
    <t>Einamiesiems tikslams kitiems valdžios sektoriaus subjektams</t>
  </si>
  <si>
    <t xml:space="preserve">Einamiesiems tikslams ne valdžios sektoriui </t>
  </si>
  <si>
    <t xml:space="preserve">Investicijos </t>
  </si>
  <si>
    <t xml:space="preserve">Investicijos kitiems valdžios sektoriaus subjektams </t>
  </si>
  <si>
    <t>SANDORIAI DĖL MATERIALIOJO IR NEMATERIALIOJO TURTO BEI FINANSINIŲ ĮSIPAREIGOJIMŲ VYKDYMAS</t>
  </si>
  <si>
    <t>Materialiojo ir nematerialiojo turto įsigijimo išlaidos</t>
  </si>
  <si>
    <t>Ilgalaikio materialiojo turto kūrimas ir įsigijimas</t>
  </si>
  <si>
    <t xml:space="preserve">Žemė </t>
  </si>
  <si>
    <t>Gyvenamieji namai</t>
  </si>
  <si>
    <t>Negyvenamieji pastatai</t>
  </si>
  <si>
    <t>Transporto priemonės</t>
  </si>
  <si>
    <t xml:space="preserve">Vertybės </t>
  </si>
  <si>
    <t>Muziejinės vertybės</t>
  </si>
  <si>
    <t xml:space="preserve">Antikvariniai ir kiti meno kūriniai </t>
  </si>
  <si>
    <t>Kitos vertybės</t>
  </si>
  <si>
    <t xml:space="preserve">Nematerialiojo turto kūrimas ir įsigijimas </t>
  </si>
  <si>
    <t>Nematerialusis turtas</t>
  </si>
  <si>
    <t xml:space="preserve">Patentai </t>
  </si>
  <si>
    <t>Kitos atsargos</t>
  </si>
  <si>
    <t>Pagaminta produkcija</t>
  </si>
  <si>
    <t xml:space="preserve">Finansinio turto įsigijimo išlaidos (perskolinimas) </t>
  </si>
  <si>
    <t xml:space="preserve">Vidaus </t>
  </si>
  <si>
    <t xml:space="preserve">Vertybiniai popieriai (įsigyti), išskyrus akcijas </t>
  </si>
  <si>
    <t xml:space="preserve">Trumpalaikiai </t>
  </si>
  <si>
    <t xml:space="preserve">Ilgalaikiai </t>
  </si>
  <si>
    <t>Paskolos (suteiktos)</t>
  </si>
  <si>
    <t xml:space="preserve">Trumpalaikės </t>
  </si>
  <si>
    <t xml:space="preserve">Ilgalaikės </t>
  </si>
  <si>
    <t>Akcijos (įsigytos) ir kitas nuosavas kapitalas</t>
  </si>
  <si>
    <t xml:space="preserve">Užsienio </t>
  </si>
  <si>
    <t xml:space="preserve">Vertybiniai popieriai (išpirkti), išskyrus akcijas </t>
  </si>
  <si>
    <t>Paskolos (grąžintinos)</t>
  </si>
  <si>
    <t>Akcijos (parduotos) ir kitas nuosavas kapitalas</t>
  </si>
  <si>
    <t>Pervedamieji indėliai (pinigai bankuose)</t>
  </si>
  <si>
    <t xml:space="preserve">Darbo užmokestis pinigais </t>
  </si>
  <si>
    <t xml:space="preserve">Socialinio draudimo įmokos </t>
  </si>
  <si>
    <t>Prekių ir paslaugų naudojimas</t>
  </si>
  <si>
    <t xml:space="preserve">Apranga ir patalynė </t>
  </si>
  <si>
    <t>Ginklai ir karinė įranga</t>
  </si>
  <si>
    <t>Komandiruotės (transporto, apgyvendinimo, ryšio ir kitos komandiruotės išlaidos)</t>
  </si>
  <si>
    <t xml:space="preserve">Apmokėjimas samdomiems ekspertams, konsultantams ir komisinių išlaidos </t>
  </si>
  <si>
    <t xml:space="preserve">Savivaldybių sumokėtos palūkanos </t>
  </si>
  <si>
    <t xml:space="preserve">Kitiems valdymo lygiams </t>
  </si>
  <si>
    <t xml:space="preserve">Nuoma už žemę, žemės gelmių išteklius ir kitą atsirandantį gamtoje turtą </t>
  </si>
  <si>
    <t>Subsidijos iš biudžeto lėšų</t>
  </si>
  <si>
    <t xml:space="preserve">Dotacijos užsienio valstybėms </t>
  </si>
  <si>
    <t xml:space="preserve">Dotacijos tarptautinėms organizacijoms </t>
  </si>
  <si>
    <t>Dotacijos kitiems valdymo lygiams</t>
  </si>
  <si>
    <t xml:space="preserve">Tradiciniai nuosavi ištekliai </t>
  </si>
  <si>
    <t xml:space="preserve">Cukraus sektoriaus mokesčiai </t>
  </si>
  <si>
    <t xml:space="preserve">PVM nuosavi ištekliai </t>
  </si>
  <si>
    <t xml:space="preserve">Su nuosavais ištekliais susijusios baudos ir delspinigiai 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</si>
  <si>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</si>
  <si>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</si>
  <si>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</si>
  <si>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</si>
  <si>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 xml:space="preserve">Socialinė parama pinigais </t>
  </si>
  <si>
    <t xml:space="preserve">Socialinė parama natūra </t>
  </si>
  <si>
    <t xml:space="preserve">Darbdavių socialinė parama </t>
  </si>
  <si>
    <t>Darbdavių socialinė parama pinigais</t>
  </si>
  <si>
    <t>Darbdavių socialinė parama natūra</t>
  </si>
  <si>
    <t xml:space="preserve">Kitiems einamiesiems tikslams </t>
  </si>
  <si>
    <t xml:space="preserve">Einamiesiems tikslams savivaldybėms </t>
  </si>
  <si>
    <t>Investicijos ne valdžios sektoriui</t>
  </si>
  <si>
    <t xml:space="preserve">Pastatai ir statiniai </t>
  </si>
  <si>
    <t>Kiti pastatai ir statiniai</t>
  </si>
  <si>
    <t xml:space="preserve">Mašinos ir įrenginiai </t>
  </si>
  <si>
    <t>Kitos mašinos ir įrenginiai</t>
  </si>
  <si>
    <t>Kitas ilgalaikis materialusis turtas</t>
  </si>
  <si>
    <t>Naudingųjų iškasenų žvalgymo darbai</t>
  </si>
  <si>
    <t>Literatūros ir meno kūriniai</t>
  </si>
  <si>
    <t xml:space="preserve">Kitas nematerialusis turtas </t>
  </si>
  <si>
    <t>Atsargų kūrimas ir įsigijimas</t>
  </si>
  <si>
    <t xml:space="preserve">Žaliavos ir medžiagos </t>
  </si>
  <si>
    <t>Pirktos prekės, skirtos parduoti</t>
  </si>
  <si>
    <t xml:space="preserve">Grynieji pinigai ir indėliai banke (nacionaline valiuta) </t>
  </si>
  <si>
    <t>Kiti indėliai (pinigai bankuose)</t>
  </si>
  <si>
    <t xml:space="preserve">Išvestinės finansinės priemonės </t>
  </si>
  <si>
    <t xml:space="preserve">Draudimo techniniai atidėjiniai </t>
  </si>
  <si>
    <t xml:space="preserve">Kitos mokėtinos sumos </t>
  </si>
  <si>
    <t xml:space="preserve">Grynieji pinigai ir indėliai banke (užsienio valiuta) </t>
  </si>
  <si>
    <t xml:space="preserve">Išlaidos dėl finansinių įsipareigojimų vykdymo (paskolų grąžinimas) </t>
  </si>
  <si>
    <t>(parašas)</t>
  </si>
  <si>
    <t>(vardas ir pavardė)</t>
  </si>
  <si>
    <t xml:space="preserve">Investicijos, skirtos savivaldybėms </t>
  </si>
  <si>
    <t xml:space="preserve">Ilgalaikio turto įsigijimas finansinės nuomos (lizingo) būdu </t>
  </si>
  <si>
    <t>Strateginės ir neliečiamosios atsargos</t>
  </si>
  <si>
    <t xml:space="preserve">Darbo užmokestis </t>
  </si>
  <si>
    <t xml:space="preserve">IŠ VISO </t>
  </si>
  <si>
    <t>1</t>
  </si>
  <si>
    <t>4</t>
  </si>
  <si>
    <t xml:space="preserve"> ataskaitiniam laikotarpiui</t>
  </si>
  <si>
    <t xml:space="preserve"> metams</t>
  </si>
  <si>
    <t>Eil. Nr.</t>
  </si>
  <si>
    <t>Gauti asignavimai kartu su įskaitytu praėjusių metų lėšų likučiu</t>
  </si>
  <si>
    <t>5</t>
  </si>
  <si>
    <t xml:space="preserve">       </t>
  </si>
  <si>
    <t>Asignavimų planas, įskaitant patikslinimus</t>
  </si>
  <si>
    <t xml:space="preserve">Ilgalaikio turto įsigijimas  finansinės nuomos (lizingo) būdu </t>
  </si>
  <si>
    <t>Komunalinės paslaugos</t>
  </si>
  <si>
    <t>Nerezidentams</t>
  </si>
  <si>
    <t>Pervedamos lėšos (kapitalui formuoti)</t>
  </si>
  <si>
    <t>Nebaigta gamyba</t>
  </si>
  <si>
    <t xml:space="preserve">                    Ministerijos / Savivaldybės</t>
  </si>
  <si>
    <t xml:space="preserve"> </t>
  </si>
  <si>
    <t xml:space="preserve">Pervedama Europos Sąjungos, kita tarptautinė finansinė parama ir bendrojo finansavimo lėšos </t>
  </si>
  <si>
    <t>Subsidijos iš Europos Sąjungos ir kitos tarptautinės finansinės paramos (ne valdžios sektoriui)</t>
  </si>
  <si>
    <t>Biologinis turtas ir mineraliniai ištekliai</t>
  </si>
  <si>
    <t>Žemės gelmių ištekliai</t>
  </si>
  <si>
    <t>Gyvuliai ir kiti gyvūnai</t>
  </si>
  <si>
    <t>Vaismedžiai ir kiti daugiamečiai sodiniai</t>
  </si>
  <si>
    <t>BIUDŽETO IŠLAIDŲ SĄMATOS VYKDYMO</t>
  </si>
  <si>
    <t>(metinė, ketvirtinė)</t>
  </si>
  <si>
    <t>20______ M. ________________ D.</t>
  </si>
  <si>
    <t>__________________________</t>
  </si>
  <si>
    <t>_________________    Nr. _________</t>
  </si>
  <si>
    <t xml:space="preserve">                                                                      (data)</t>
  </si>
  <si>
    <t>Finansavimo šaltinio</t>
  </si>
  <si>
    <t>Panaudoti asignavimai</t>
  </si>
  <si>
    <t>Kiti trumpalaikiai indėliai (pinigai bankuose)</t>
  </si>
  <si>
    <t>Kiti ilgalaikiai indėliai (pinigai bankuose)</t>
  </si>
  <si>
    <t>(litais, ct)</t>
  </si>
  <si>
    <t xml:space="preserve"> Turto vertinimo paslaugų apmokėjimas   </t>
  </si>
  <si>
    <t>(įstaigos pavadinimas, kodas Juridinių asmenų registre, adresas)</t>
  </si>
  <si>
    <t xml:space="preserve">      (įstaigos vadovo ar jo įgalioto asmens pareigų  pavadinimas)</t>
  </si>
  <si>
    <t xml:space="preserve">  (vyriausiasis buhalteris (buhalteris)</t>
  </si>
  <si>
    <t>Forma Nr. 2 patvirtinta
Lietuvos Respublikos finansų ministro
2008 m. gruodžio 31 d. įsakymu Nr. 1K-465
(Lietuvos Respublikos finansų ministro
2013 m.             d. įsakymo Nr. 1K-       redakcija)</t>
  </si>
  <si>
    <t>(programos pavadinimas)</t>
  </si>
  <si>
    <t>vvvvvvvvvvvvvvvvvvvvvvvvvvvvvvvvvvvvvvvvvvvvvvvvvvvvvvvvvvvvvvvvvvvvvvvvvvvvvvvvvvvvvvvvvvvvvvvvvvvvvvvvvvvvvvvvvvvvvvvvvvvxxxxxxxxxxxx</t>
  </si>
  <si>
    <t>vvvvvvvvvvvvvvvvvvvvvvvvvvvvvvvvvvvvvvvvvvvvvvvvvvvvvvvvvvvvvvvvvvvvvvvvvvvvvvvvvvvvvvvvvvvvvvvvvvvvvvvvvvvvvvvvvvvvvvvvvvvvvvvvvvvvvvvvvvvvvvvvvvvvvvvvvv</t>
  </si>
  <si>
    <t>vvvvvvvvvvvvvvvvvvvvvvvvvvvvvvvvvvvvvvvvvvvvvvvvvvvvvvvvvvvv</t>
  </si>
  <si>
    <t>Forma Nr. 2 patvirtinta</t>
  </si>
  <si>
    <t>Lietuvos Respublikos finansų ministro</t>
  </si>
  <si>
    <t>2008 m. gruodžio 31 d. įsakymu Nr. 1K-465</t>
  </si>
  <si>
    <t>(Lietuvos Respublikos finansų ministro</t>
  </si>
  <si>
    <t>(eurais, ct)</t>
  </si>
  <si>
    <t xml:space="preserve">Apmokėjimas  ekspertams ir konsultantams </t>
  </si>
  <si>
    <t>Turto vertinimo paslaugų apmokėjimas</t>
  </si>
  <si>
    <r>
      <t>201</t>
    </r>
    <r>
      <rPr>
        <strike/>
        <sz val="8"/>
        <color rgb="FFFF0000"/>
        <rFont val="Times New Roman Baltic"/>
        <charset val="186"/>
      </rPr>
      <t xml:space="preserve">4 </t>
    </r>
    <r>
      <rPr>
        <sz val="8"/>
        <rFont val="Times New Roman Baltic"/>
        <family val="1"/>
        <charset val="186"/>
      </rPr>
      <t xml:space="preserve">m. </t>
    </r>
    <r>
      <rPr>
        <strike/>
        <sz val="8"/>
        <color rgb="FFFF0000"/>
        <rFont val="Times New Roman Baltic"/>
        <charset val="186"/>
      </rPr>
      <t>lapkričio 28</t>
    </r>
    <r>
      <rPr>
        <sz val="8"/>
        <rFont val="Times New Roman Baltic"/>
        <family val="1"/>
        <charset val="186"/>
      </rPr>
      <t xml:space="preserve"> d. įsak. Nr. 1K-</t>
    </r>
    <r>
      <rPr>
        <strike/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407</t>
    </r>
    <r>
      <rPr>
        <sz val="8"/>
        <rFont val="Times New Roman Baltic"/>
        <family val="1"/>
        <charset val="186"/>
      </rPr>
      <t xml:space="preserve"> redakcija)</t>
    </r>
  </si>
  <si>
    <r>
      <t xml:space="preserve">Komandiruotės </t>
    </r>
    <r>
      <rPr>
        <strike/>
        <sz val="10"/>
        <color rgb="FFFF0000"/>
        <rFont val="Times New Roman Baltic"/>
        <charset val="186"/>
      </rPr>
      <t>(transporto, apgyvendinimo, ryšio ir kitos komandiruotės išlaidos)</t>
    </r>
  </si>
  <si>
    <r>
      <rPr>
        <strike/>
        <sz val="10"/>
        <color rgb="FFFF0000"/>
        <rFont val="Times New Roman Baltic"/>
        <charset val="186"/>
      </rPr>
      <t>Ilgalaikio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M</t>
    </r>
    <r>
      <rPr>
        <strike/>
        <sz val="10"/>
        <color rgb="FFFF000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aterialiojo ir nematerialiojo turto nuoma </t>
    </r>
    <r>
      <rPr>
        <strike/>
        <sz val="10"/>
        <color rgb="FFFF0000"/>
        <rFont val="Times New Roman Baltic"/>
        <charset val="186"/>
      </rPr>
      <t>(įskaitant veiklos nuomą)</t>
    </r>
  </si>
  <si>
    <r>
      <rPr>
        <b/>
        <sz val="10"/>
        <rFont val="Times New Roman Baltic"/>
        <charset val="186"/>
      </rPr>
      <t>Gyvenamųjų vietovių viešasis ūkis</t>
    </r>
    <r>
      <rPr>
        <strike/>
        <sz val="10"/>
        <color rgb="FFFF0000"/>
        <rFont val="Times New Roman Baltic"/>
        <family val="1"/>
        <charset val="186"/>
      </rPr>
      <t xml:space="preserve">Miestų ir gyvenviečių viešasis ūkis </t>
    </r>
  </si>
  <si>
    <r>
      <rPr>
        <strike/>
        <sz val="10"/>
        <color rgb="FFFF0000"/>
        <rFont val="Times New Roman Baltic"/>
        <charset val="186"/>
      </rPr>
      <t>Ilgalaikio</t>
    </r>
    <r>
      <rPr>
        <strike/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M</t>
    </r>
    <r>
      <rPr>
        <strike/>
        <sz val="10"/>
        <color rgb="FFFF000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aterialiojo turto </t>
    </r>
    <r>
      <rPr>
        <b/>
        <sz val="10"/>
        <rFont val="Times New Roman Baltic"/>
        <charset val="186"/>
      </rPr>
      <t>paprastasis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einamasis</t>
    </r>
    <r>
      <rPr>
        <sz val="10"/>
        <rFont val="Times New Roman Baltic"/>
        <family val="1"/>
        <charset val="186"/>
      </rPr>
      <t xml:space="preserve"> remontas </t>
    </r>
  </si>
  <si>
    <t>Informacinių technologijų prekės ir paslaugos</t>
  </si>
  <si>
    <t>Reprezentacija</t>
  </si>
  <si>
    <r>
      <t xml:space="preserve">Kitos </t>
    </r>
    <r>
      <rPr>
        <b/>
        <sz val="10"/>
        <rFont val="Times New Roman Baltic"/>
        <charset val="186"/>
      </rPr>
      <t>prekės ir</t>
    </r>
    <r>
      <rPr>
        <sz val="10"/>
        <rFont val="Times New Roman Baltic"/>
        <family val="1"/>
        <charset val="186"/>
      </rPr>
      <t xml:space="preserve"> paslaugos</t>
    </r>
  </si>
  <si>
    <r>
      <rPr>
        <b/>
        <sz val="10"/>
        <rFont val="Times New Roman Baltic"/>
        <charset val="186"/>
      </rPr>
      <t>Palūkanos</t>
    </r>
    <r>
      <rPr>
        <b/>
        <strike/>
        <sz val="10"/>
        <color rgb="FFFF0000"/>
        <rFont val="Times New Roman Baltic"/>
        <charset val="186"/>
      </rPr>
      <t>Turto išlaidos</t>
    </r>
  </si>
  <si>
    <r>
      <rPr>
        <b/>
        <sz val="10"/>
        <rFont val="Times New Roman Baltic"/>
        <charset val="186"/>
      </rPr>
      <t>Palūkanos n</t>
    </r>
    <r>
      <rPr>
        <strike/>
        <sz val="10"/>
        <color rgb="FFFF0000"/>
        <rFont val="Times New Roman Baltic"/>
        <charset val="186"/>
      </rPr>
      <t>N</t>
    </r>
    <r>
      <rPr>
        <sz val="10"/>
        <rFont val="Times New Roman Baltic"/>
        <charset val="186"/>
      </rPr>
      <t>erezidentams</t>
    </r>
  </si>
  <si>
    <r>
      <rPr>
        <b/>
        <sz val="10"/>
        <rFont val="Times New Roman Baltic"/>
        <charset val="186"/>
      </rPr>
      <t>Palūkanos n</t>
    </r>
    <r>
      <rPr>
        <strike/>
        <sz val="10"/>
        <color rgb="FFFF0000"/>
        <rFont val="Times New Roman Baltic"/>
        <charset val="186"/>
      </rPr>
      <t>N</t>
    </r>
    <r>
      <rPr>
        <sz val="10"/>
        <rFont val="Times New Roman Baltic"/>
        <family val="1"/>
        <charset val="186"/>
      </rPr>
      <t>erezidentams</t>
    </r>
  </si>
  <si>
    <r>
      <rPr>
        <b/>
        <sz val="10"/>
        <rFont val="Times New Roman Baltic"/>
        <charset val="186"/>
      </rPr>
      <t>Palūkanos r</t>
    </r>
    <r>
      <rPr>
        <strike/>
        <sz val="10"/>
        <color rgb="FFFF0000"/>
        <rFont val="Times New Roman Baltic"/>
        <charset val="186"/>
      </rPr>
      <t>R</t>
    </r>
    <r>
      <rPr>
        <sz val="10"/>
        <rFont val="Times New Roman Baltic"/>
        <charset val="186"/>
      </rPr>
      <t xml:space="preserve">ezidentams, kitiems nei valdžios sektorius (tik už tiesioginę skolą) </t>
    </r>
  </si>
  <si>
    <r>
      <t xml:space="preserve">Palūkanos </t>
    </r>
    <r>
      <rPr>
        <b/>
        <sz val="10"/>
        <rFont val="Times New Roman Baltic"/>
        <charset val="186"/>
      </rPr>
      <t>k</t>
    </r>
    <r>
      <rPr>
        <strike/>
        <sz val="10"/>
        <color rgb="FFFF0000"/>
        <rFont val="Times New Roman Baltic"/>
        <charset val="186"/>
      </rPr>
      <t>K</t>
    </r>
    <r>
      <rPr>
        <sz val="10"/>
        <rFont val="Times New Roman Baltic"/>
        <charset val="186"/>
      </rPr>
      <t xml:space="preserve">itiems </t>
    </r>
    <r>
      <rPr>
        <b/>
        <sz val="10"/>
        <rFont val="Times New Roman Baltic"/>
        <charset val="186"/>
      </rPr>
      <t>valdžios sektoriaus</t>
    </r>
    <r>
      <rPr>
        <sz val="10"/>
        <color rgb="FFFF000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valdymo lygiams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subjektams</t>
    </r>
  </si>
  <si>
    <r>
      <rPr>
        <b/>
        <sz val="10"/>
        <rFont val="Times New Roman Baltic"/>
        <charset val="186"/>
      </rPr>
      <t>Palūkanos v</t>
    </r>
    <r>
      <rPr>
        <strike/>
        <sz val="10"/>
        <color rgb="FFFF0000"/>
        <rFont val="Times New Roman Baltic"/>
        <charset val="186"/>
      </rPr>
      <t>V</t>
    </r>
    <r>
      <rPr>
        <sz val="10"/>
        <rFont val="Times New Roman Baltic"/>
        <family val="1"/>
        <charset val="186"/>
      </rPr>
      <t>alstybės biudžetui</t>
    </r>
  </si>
  <si>
    <r>
      <rPr>
        <b/>
        <sz val="10"/>
        <rFont val="Times New Roman Baltic"/>
        <charset val="186"/>
      </rPr>
      <t>Palūkanos s</t>
    </r>
    <r>
      <rPr>
        <strike/>
        <sz val="10"/>
        <color rgb="FFFF000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>avivaldybių biudžetams</t>
    </r>
  </si>
  <si>
    <r>
      <rPr>
        <b/>
        <sz val="10"/>
        <rFont val="Times New Roman Baltic"/>
        <charset val="186"/>
      </rPr>
      <t>Palūkanos n</t>
    </r>
    <r>
      <rPr>
        <strike/>
        <sz val="10"/>
        <color rgb="FFFF0000"/>
        <rFont val="Times New Roman Baltic"/>
        <charset val="186"/>
      </rPr>
      <t>N</t>
    </r>
    <r>
      <rPr>
        <sz val="10"/>
        <rFont val="Times New Roman Baltic"/>
        <family val="1"/>
        <charset val="186"/>
      </rPr>
      <t>ebiudžetiniams fondams</t>
    </r>
  </si>
  <si>
    <r>
      <rPr>
        <b/>
        <sz val="10"/>
        <rFont val="Times New Roman Baltic"/>
        <charset val="186"/>
      </rPr>
      <t>Dotacijos užsienio valstybėms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</si>
  <si>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Dotacijos užsienio valstybėms turtui įsigyti</t>
    </r>
    <r>
      <rPr>
        <strike/>
        <sz val="10"/>
        <color rgb="FFFF0000"/>
        <rFont val="Times New Roman Baltic"/>
        <charset val="186"/>
      </rPr>
      <t>Kapitalui formuoti</t>
    </r>
  </si>
  <si>
    <r>
      <rPr>
        <b/>
        <sz val="10"/>
        <rFont val="Times New Roman Baltic"/>
        <charset val="186"/>
      </rPr>
      <t>Dotacijos tarptautinėms organizacijoms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</si>
  <si>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Dotacijos tarptautinėms organizacijoms turtui įsigyti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Kapitalui formuoti</t>
    </r>
  </si>
  <si>
    <r>
      <t xml:space="preserve">Dotacijos kitiems </t>
    </r>
    <r>
      <rPr>
        <b/>
        <sz val="10"/>
        <rFont val="Times New Roman Baltic"/>
        <charset val="186"/>
      </rPr>
      <t>valdžios sektoriaus subjektams</t>
    </r>
    <r>
      <rPr>
        <strike/>
        <sz val="10"/>
        <color rgb="FFFF0000"/>
        <rFont val="Times New Roman Baltic"/>
        <charset val="186"/>
      </rPr>
      <t>valdymo lygiams</t>
    </r>
  </si>
  <si>
    <r>
      <t xml:space="preserve">Dotacijos kitiems </t>
    </r>
    <r>
      <rPr>
        <b/>
        <sz val="10"/>
        <rFont val="Times New Roman Baltic"/>
        <charset val="186"/>
      </rPr>
      <t>valdžios sektoriaus subjektams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valdymo lygiams</t>
    </r>
    <r>
      <rPr>
        <b/>
        <sz val="10"/>
        <rFont val="Times New Roman Baltic"/>
        <charset val="186"/>
      </rPr>
      <t>einamiesiems tikslams</t>
    </r>
  </si>
  <si>
    <r>
      <rPr>
        <b/>
        <sz val="10"/>
        <rFont val="Times New Roman Baltic"/>
        <charset val="186"/>
      </rPr>
      <t>Dotacijos kitiems valdžios sektoriaus subjektams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</si>
  <si>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Dotacijos savivaldybėms einamiesiems tikslams</t>
    </r>
    <r>
      <rPr>
        <strike/>
        <sz val="10"/>
        <color rgb="FFFF0000"/>
        <rFont val="Times New Roman Baltic"/>
        <charset val="186"/>
      </rPr>
      <t>Kapitalui formuoti</t>
    </r>
  </si>
  <si>
    <t>Dotacijos kitiems valdžios sektoriaus subjektams turtui įsigyti</t>
  </si>
  <si>
    <t>Dotacijos savivaldybėms turtui įsigyti</t>
  </si>
  <si>
    <r>
      <t>Su nuosavais ištekliais susijusios baudos</t>
    </r>
    <r>
      <rPr>
        <b/>
        <sz val="10"/>
        <rFont val="Times New Roman Baltic"/>
        <charset val="186"/>
      </rPr>
      <t>,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ir</t>
    </r>
    <r>
      <rPr>
        <sz val="10"/>
        <rFont val="Times New Roman Baltic"/>
        <charset val="186"/>
      </rPr>
      <t xml:space="preserve"> delspinigiai </t>
    </r>
    <r>
      <rPr>
        <b/>
        <sz val="10"/>
        <rFont val="Times New Roman Baltic"/>
        <charset val="186"/>
      </rPr>
      <t>ir neigiamos palūkanos</t>
    </r>
  </si>
  <si>
    <t>Rentos</t>
  </si>
  <si>
    <r>
      <rPr>
        <b/>
        <sz val="10"/>
        <rFont val="Times New Roman Baltic"/>
        <charset val="186"/>
      </rPr>
      <t>Kitos išlaido</t>
    </r>
    <r>
      <rPr>
        <sz val="10"/>
        <rFont val="Times New Roman Baltic"/>
        <family val="1"/>
        <charset val="186"/>
      </rPr>
      <t xml:space="preserve">s </t>
    </r>
    <r>
      <rPr>
        <b/>
        <sz val="10"/>
        <rFont val="Times New Roman Baltic"/>
        <charset val="186"/>
      </rPr>
      <t>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</si>
  <si>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Kitos išlaidos k</t>
    </r>
    <r>
      <rPr>
        <strike/>
        <sz val="10"/>
        <color rgb="FFFF0000"/>
        <rFont val="Times New Roman Baltic"/>
        <charset val="186"/>
      </rPr>
      <t>K</t>
    </r>
    <r>
      <rPr>
        <sz val="10"/>
        <rFont val="Times New Roman Baltic"/>
        <family val="1"/>
        <charset val="186"/>
      </rPr>
      <t xml:space="preserve">itiems einamiesiems tikslams </t>
    </r>
  </si>
  <si>
    <t>Neigiama valiutos kurso įtaka</t>
  </si>
  <si>
    <r>
      <rPr>
        <b/>
        <sz val="10"/>
        <rFont val="Times New Roman Baltic"/>
        <charset val="186"/>
      </rPr>
      <t>Kitos išlaidos turtui įsigyti</t>
    </r>
    <r>
      <rPr>
        <strike/>
        <sz val="10"/>
        <color rgb="FFFF0000"/>
        <rFont val="Times New Roman Baltic"/>
        <charset val="186"/>
      </rPr>
      <t>Kapitalui formuoti</t>
    </r>
  </si>
  <si>
    <r>
      <rPr>
        <b/>
        <sz val="10"/>
        <rFont val="Times New Roman Baltic"/>
        <charset val="186"/>
      </rPr>
      <t>Kitos išlaidos turtui įsigyti</t>
    </r>
    <r>
      <rPr>
        <strike/>
        <sz val="10"/>
        <color rgb="FFFF0000"/>
        <rFont val="Times New Roman Baltic"/>
        <charset val="186"/>
      </rPr>
      <t>Pervedamos lėšos (kapitalui formuoti)</t>
    </r>
  </si>
  <si>
    <r>
      <t xml:space="preserve">Subsidijos </t>
    </r>
    <r>
      <rPr>
        <b/>
        <sz val="10"/>
        <rFont val="Times New Roman Baltic"/>
        <charset val="186"/>
      </rPr>
      <t>iš Europos Sąjungos ir kitos tarptautinės finansinės paramos (ne valdžios sektoriui)</t>
    </r>
  </si>
  <si>
    <r>
      <t>Pervedam</t>
    </r>
    <r>
      <rPr>
        <strike/>
        <sz val="10"/>
        <color rgb="FFFF0000"/>
        <rFont val="Times New Roman Baltic"/>
        <charset val="186"/>
      </rPr>
      <t>a</t>
    </r>
    <r>
      <rPr>
        <b/>
        <sz val="10"/>
        <rFont val="Times New Roman Baltic"/>
        <charset val="186"/>
      </rPr>
      <t>os</t>
    </r>
    <r>
      <rPr>
        <sz val="10"/>
        <rFont val="Times New Roman Baltic"/>
        <charset val="186"/>
      </rPr>
      <t xml:space="preserve"> Europos Sąjungos, kita tarptautinė finansinė parama ir bendrojo finansavimo lėšos 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</si>
  <si>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</si>
  <si>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 savivaldybėms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</si>
  <si>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 kitiems valdžios sektoriaus subjektams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</si>
  <si>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 ne valdžios sektoriui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</si>
  <si>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investicijoms</t>
    </r>
    <r>
      <rPr>
        <strike/>
        <sz val="10"/>
        <color rgb="FFFF0000"/>
        <rFont val="Times New Roman Baltic"/>
        <charset val="186"/>
      </rPr>
      <t>Kapitalui formuoti</t>
    </r>
  </si>
  <si>
    <r>
      <rPr>
        <b/>
        <sz val="10"/>
        <rFont val="Times New Roman Baltic"/>
        <charset val="186"/>
      </rPr>
      <t>Pervedamos Europos</t>
    </r>
    <r>
      <rPr>
        <sz val="10"/>
        <rFont val="Times New Roman Baltic"/>
        <charset val="186"/>
      </rPr>
      <t xml:space="preserve"> s</t>
    </r>
    <r>
      <rPr>
        <b/>
        <sz val="10"/>
        <rFont val="Times New Roman Baltic"/>
        <charset val="186"/>
      </rPr>
      <t>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</t>
    </r>
    <r>
      <rPr>
        <b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s 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</si>
  <si>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</t>
    </r>
    <r>
      <rPr>
        <b/>
        <strike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>s</t>
    </r>
    <r>
      <rPr>
        <strike/>
        <sz val="10"/>
        <color rgb="FFFF0000"/>
        <rFont val="Times New Roman Baltic"/>
        <charset val="186"/>
      </rPr>
      <t>,</t>
    </r>
    <r>
      <rPr>
        <sz val="10"/>
        <rFont val="Times New Roman Baltic"/>
        <family val="1"/>
        <charset val="186"/>
      </rPr>
      <t xml:space="preserve"> skirto</t>
    </r>
    <r>
      <rPr>
        <b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s savivaldybėms 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</si>
  <si>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</t>
    </r>
    <r>
      <rPr>
        <b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s kitiems valdžios sektoriaus subjektams 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</si>
  <si>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nvesticijos ne valdžios sektoriui</t>
    </r>
  </si>
  <si>
    <r>
      <t>Žemė</t>
    </r>
    <r>
      <rPr>
        <b/>
        <sz val="10"/>
        <rFont val="Times New Roman Baltic"/>
        <charset val="186"/>
      </rPr>
      <t>s įsigyjimo išlaidos</t>
    </r>
    <r>
      <rPr>
        <sz val="10"/>
        <rFont val="Times New Roman Baltic"/>
        <family val="1"/>
        <charset val="186"/>
      </rPr>
      <t xml:space="preserve"> </t>
    </r>
  </si>
  <si>
    <r>
      <t>Pastat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ir statini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</si>
  <si>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Gyvenam</t>
    </r>
    <r>
      <rPr>
        <b/>
        <sz val="10"/>
        <rFont val="Times New Roman Baltic"/>
        <charset val="186"/>
      </rPr>
      <t>ųjų</t>
    </r>
    <r>
      <rPr>
        <strike/>
        <sz val="10"/>
        <color rgb="FFFF0000"/>
        <rFont val="Times New Roman Baltic"/>
        <charset val="186"/>
      </rPr>
      <t>ieji</t>
    </r>
    <r>
      <rPr>
        <sz val="10"/>
        <rFont val="Times New Roman Baltic"/>
        <family val="1"/>
        <charset val="186"/>
      </rPr>
      <t xml:space="preserve"> nam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trike/>
        <sz val="10"/>
        <color rgb="FFFF0000"/>
        <rFont val="Times New Roman Baltic"/>
        <charset val="186"/>
      </rPr>
      <t>įsigyjimo išlaidos</t>
    </r>
  </si>
  <si>
    <r>
      <t>Negyvenam</t>
    </r>
    <r>
      <rPr>
        <b/>
        <sz val="10"/>
        <rFont val="Times New Roman Baltic"/>
        <charset val="186"/>
      </rPr>
      <t>ųjų</t>
    </r>
    <r>
      <rPr>
        <strike/>
        <sz val="10"/>
        <color rgb="FFFF0000"/>
        <rFont val="Times New Roman Baltic"/>
        <charset val="186"/>
      </rPr>
      <t>ieji</t>
    </r>
    <r>
      <rPr>
        <sz val="10"/>
        <rFont val="Times New Roman Baltic"/>
        <family val="1"/>
        <charset val="186"/>
      </rPr>
      <t xml:space="preserve"> pastat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</si>
  <si>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 xml:space="preserve">Infrastruktūros ir </t>
    </r>
    <r>
      <rPr>
        <sz val="10"/>
        <rFont val="Times New Roman Baltic"/>
        <charset val="186"/>
      </rPr>
      <t>k</t>
    </r>
    <r>
      <rPr>
        <strike/>
        <sz val="10"/>
        <color rgb="FFFF0000"/>
        <rFont val="Times New Roman Baltic"/>
        <charset val="186"/>
      </rPr>
      <t>K</t>
    </r>
    <r>
      <rPr>
        <sz val="10"/>
        <rFont val="Times New Roman Baltic"/>
        <family val="1"/>
        <charset val="186"/>
      </rPr>
      <t>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i pastatai </t>
    </r>
    <r>
      <rPr>
        <sz val="10"/>
        <rFont val="Times New Roman Baltic"/>
        <family val="1"/>
        <charset val="186"/>
      </rPr>
      <t>ir statini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</si>
  <si>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Mašin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ir įrengini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</si>
  <si>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Transporto priemon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</si>
  <si>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mašin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ir įrengini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</si>
  <si>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Ginkl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ir karinė įrang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</si>
  <si>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>Kultūros ir kitų v</t>
    </r>
    <r>
      <rPr>
        <strike/>
        <sz val="10"/>
        <color rgb="FFFF0000"/>
        <rFont val="Times New Roman Baltic"/>
        <charset val="186"/>
      </rPr>
      <t>V</t>
    </r>
    <r>
      <rPr>
        <sz val="10"/>
        <rFont val="Times New Roman Baltic"/>
        <family val="1"/>
        <charset val="186"/>
      </rPr>
      <t>ertybių</t>
    </r>
    <r>
      <rPr>
        <strike/>
        <sz val="10"/>
        <color rgb="FFFF0000"/>
        <rFont val="Times New Roman Baltic"/>
        <charset val="186"/>
      </rPr>
      <t>ės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</si>
  <si>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M</t>
    </r>
    <r>
      <rPr>
        <sz val="10"/>
        <rFont val="Times New Roman Baltic"/>
        <family val="1"/>
        <charset val="186"/>
      </rPr>
      <t>uziejin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family val="1"/>
        <charset val="186"/>
      </rPr>
      <t xml:space="preserve"> vertyb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b/>
        <sz val="10"/>
        <rFont val="Times New Roman Baltic"/>
        <charset val="186"/>
      </rPr>
      <t xml:space="preserve"> įsigyjimo išlaidos</t>
    </r>
  </si>
  <si>
    <r>
      <t>Antikvarini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family val="1"/>
        <charset val="186"/>
      </rPr>
      <t>ir 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i </t>
    </r>
    <r>
      <rPr>
        <sz val="10"/>
        <rFont val="Times New Roman Baltic"/>
        <family val="1"/>
        <charset val="186"/>
      </rPr>
      <t>meno kūrini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b/>
        <sz val="10"/>
        <rFont val="Times New Roman Baltic"/>
        <charset val="186"/>
      </rPr>
      <t xml:space="preserve"> įsigyjimo išlaidos</t>
    </r>
  </si>
  <si>
    <r>
      <t>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vertyb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</si>
  <si>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family val="1"/>
        <charset val="186"/>
      </rPr>
      <t xml:space="preserve"> ilgalaiki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 xml:space="preserve"> material</t>
    </r>
    <r>
      <rPr>
        <b/>
        <sz val="10"/>
        <rFont val="Times New Roman Baltic"/>
        <charset val="186"/>
      </rPr>
      <t>iojo</t>
    </r>
    <r>
      <rPr>
        <strike/>
        <sz val="10"/>
        <color rgb="FFFF0000"/>
        <rFont val="Times New Roman Baltic"/>
        <charset val="186"/>
      </rPr>
      <t>usis</t>
    </r>
    <r>
      <rPr>
        <sz val="10"/>
        <rFont val="Times New Roman Baltic"/>
        <family val="1"/>
        <charset val="186"/>
      </rPr>
      <t xml:space="preserve"> turt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</si>
  <si>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Nematerialiojo turto kūrim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charset val="186"/>
      </rPr>
      <t xml:space="preserve"> ir įsigijim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išlaidos</t>
    </r>
  </si>
  <si>
    <r>
      <t>Kompiuterinė</t>
    </r>
    <r>
      <rPr>
        <b/>
        <sz val="1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 xml:space="preserve"> programinė</t>
    </r>
    <r>
      <rPr>
        <b/>
        <sz val="1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 xml:space="preserve"> įrang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a,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 xml:space="preserve">ir </t>
    </r>
    <r>
      <rPr>
        <sz val="10"/>
        <rFont val="Times New Roman Baltic"/>
        <family val="1"/>
        <charset val="186"/>
      </rPr>
      <t>kompiuterinės programinės įrangos licencij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os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</si>
  <si>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>1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family val="1"/>
        <charset val="186"/>
      </rPr>
      <t>2</t>
    </r>
  </si>
  <si>
    <r>
      <rPr>
        <b/>
        <sz val="10"/>
        <rFont val="Times New Roman Baltic"/>
        <charset val="186"/>
      </rPr>
      <t>2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family val="1"/>
        <charset val="186"/>
      </rPr>
      <t>3</t>
    </r>
  </si>
  <si>
    <r>
      <rPr>
        <b/>
        <sz val="10"/>
        <rFont val="Times New Roman Baltic"/>
        <charset val="186"/>
      </rPr>
      <t>3</t>
    </r>
    <r>
      <rPr>
        <strike/>
        <sz val="10"/>
        <color rgb="FFFF0000"/>
        <rFont val="Times New Roman Baltic"/>
        <family val="1"/>
        <charset val="186"/>
      </rPr>
      <t xml:space="preserve"> 4</t>
    </r>
  </si>
  <si>
    <r>
      <rPr>
        <b/>
        <sz val="10"/>
        <rFont val="Times New Roman Baltic"/>
        <charset val="186"/>
      </rPr>
      <t>4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family val="1"/>
        <charset val="186"/>
      </rPr>
      <t xml:space="preserve"> 5</t>
    </r>
  </si>
  <si>
    <r>
      <t>Patent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</si>
  <si>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Literatūros ir meno kūrini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</si>
  <si>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family val="1"/>
        <charset val="186"/>
      </rPr>
      <t xml:space="preserve"> nematerial</t>
    </r>
    <r>
      <rPr>
        <b/>
        <sz val="10"/>
        <rFont val="Times New Roman Baltic"/>
        <charset val="186"/>
      </rPr>
      <t>iojo</t>
    </r>
    <r>
      <rPr>
        <strike/>
        <sz val="10"/>
        <color rgb="FFFF0000"/>
        <rFont val="Times New Roman Baltic"/>
        <charset val="186"/>
      </rPr>
      <t>usis</t>
    </r>
    <r>
      <rPr>
        <sz val="10"/>
        <rFont val="Times New Roman Baltic"/>
        <family val="1"/>
        <charset val="186"/>
      </rPr>
      <t xml:space="preserve"> turt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b/>
        <sz val="10"/>
        <rFont val="Times New Roman Baltic"/>
        <charset val="186"/>
      </rPr>
      <t xml:space="preserve"> įsigyjimo išlaidos</t>
    </r>
  </si>
  <si>
    <r>
      <t>Atsargų kūrim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charset val="186"/>
      </rPr>
      <t xml:space="preserve"> ir įsigijim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 xml:space="preserve">as </t>
    </r>
    <r>
      <rPr>
        <b/>
        <sz val="10"/>
        <rFont val="Times New Roman Baltic"/>
        <charset val="186"/>
      </rPr>
      <t>išlaidos</t>
    </r>
  </si>
  <si>
    <r>
      <t>Strategin</t>
    </r>
    <r>
      <rPr>
        <sz val="10"/>
        <rFont val="Times New Roman Baltic"/>
        <charset val="186"/>
      </rPr>
      <t>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family val="1"/>
        <charset val="186"/>
      </rPr>
      <t xml:space="preserve"> ir neliečiam</t>
    </r>
    <r>
      <rPr>
        <b/>
        <sz val="10"/>
        <rFont val="Times New Roman Baltic"/>
        <charset val="186"/>
      </rPr>
      <t>ųjų</t>
    </r>
    <r>
      <rPr>
        <strike/>
        <sz val="10"/>
        <color rgb="FFFF0000"/>
        <rFont val="Times New Roman Baltic"/>
        <charset val="186"/>
      </rPr>
      <t>osios</t>
    </r>
    <r>
      <rPr>
        <sz val="10"/>
        <rFont val="Times New Roman Baltic"/>
        <family val="1"/>
        <charset val="186"/>
      </rPr>
      <t xml:space="preserve"> atsarg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os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</si>
  <si>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os </t>
    </r>
    <r>
      <rPr>
        <sz val="10"/>
        <rFont val="Times New Roman Baltic"/>
        <family val="1"/>
        <charset val="186"/>
      </rPr>
      <t>atsarg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</si>
  <si>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Žaliav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ir medžiag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</si>
  <si>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Nebaigt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family val="1"/>
        <charset val="186"/>
      </rPr>
      <t xml:space="preserve"> gamyb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</si>
  <si>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Pagamint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family val="1"/>
        <charset val="186"/>
      </rPr>
      <t xml:space="preserve"> produkcij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b/>
        <sz val="10"/>
        <rFont val="Times New Roman Baltic"/>
        <charset val="186"/>
      </rPr>
      <t xml:space="preserve"> įsigyjimo išlaidos</t>
    </r>
  </si>
  <si>
    <r>
      <rPr>
        <b/>
        <sz val="10"/>
        <rFont val="Times New Roman Baltic"/>
        <charset val="186"/>
      </rPr>
      <t>Prekių, skirtų parduoti arba perduoti įsigyjimo išlaidos</t>
    </r>
    <r>
      <rPr>
        <strike/>
        <sz val="10"/>
        <color rgb="FFFF0000"/>
        <rFont val="Times New Roman Baltic"/>
        <family val="1"/>
        <charset val="186"/>
      </rPr>
      <t>Pirktos prekės, skirtos parduoti</t>
    </r>
  </si>
  <si>
    <r>
      <t>Karini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family val="1"/>
        <charset val="186"/>
      </rPr>
      <t xml:space="preserve"> atsarg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</si>
  <si>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t>Ūkinio inventoriaus įsigyjimo išlaidos</t>
  </si>
  <si>
    <t>Kitų atsargų įsigyjimo išlaidos</t>
  </si>
  <si>
    <r>
      <t xml:space="preserve">Ilgalaikio turto </t>
    </r>
    <r>
      <rPr>
        <strike/>
        <sz val="10"/>
        <color rgb="FFFF0000"/>
        <rFont val="Times New Roman Baltic"/>
        <charset val="186"/>
      </rPr>
      <t xml:space="preserve">įsigijimas </t>
    </r>
    <r>
      <rPr>
        <sz val="10"/>
        <rFont val="Times New Roman Baltic"/>
        <charset val="186"/>
      </rPr>
      <t xml:space="preserve">finansinės nuomos (lizingo) </t>
    </r>
    <r>
      <rPr>
        <strike/>
        <sz val="10"/>
        <color rgb="FFFF0000"/>
        <rFont val="Times New Roman Baltic"/>
        <charset val="186"/>
      </rPr>
      <t>būdu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išlaidos</t>
    </r>
  </si>
  <si>
    <r>
      <t>Biologinis turt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 xml:space="preserve">as </t>
    </r>
    <r>
      <rPr>
        <sz val="10"/>
        <rFont val="Times New Roman Baltic"/>
        <charset val="186"/>
      </rPr>
      <t>ir</t>
    </r>
    <r>
      <rPr>
        <b/>
        <sz val="10"/>
        <rFont val="Times New Roman Baltic"/>
        <charset val="186"/>
      </rPr>
      <t xml:space="preserve"> žemės gelmių </t>
    </r>
    <r>
      <rPr>
        <strike/>
        <sz val="10"/>
        <color rgb="FFFF0000"/>
        <rFont val="Times New Roman Baltic"/>
        <charset val="186"/>
      </rPr>
      <t>mineraliniai</t>
    </r>
    <r>
      <rPr>
        <sz val="10"/>
        <rFont val="Times New Roman Baltic"/>
        <charset val="186"/>
      </rPr>
      <t xml:space="preserve"> ištekli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</si>
  <si>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Žemės gelmių ištekli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</si>
  <si>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Gyvuli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sz val="10"/>
        <rFont val="Times New Roman Baltic"/>
        <family val="1"/>
        <charset val="186"/>
      </rPr>
      <t>ir 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 gyvūn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</si>
  <si>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>Miškų,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v</t>
    </r>
    <r>
      <rPr>
        <strike/>
        <sz val="10"/>
        <color rgb="FFFF0000"/>
        <rFont val="Times New Roman Baltic"/>
        <charset val="186"/>
      </rPr>
      <t>V</t>
    </r>
    <r>
      <rPr>
        <sz val="10"/>
        <rFont val="Times New Roman Baltic"/>
        <family val="1"/>
        <charset val="186"/>
      </rPr>
      <t>aismedži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ir 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 xml:space="preserve">augalų </t>
    </r>
    <r>
      <rPr>
        <strike/>
        <sz val="10"/>
        <color rgb="FFFF0000"/>
        <rFont val="Times New Roman Baltic"/>
        <charset val="186"/>
      </rPr>
      <t>daugiamečiai sodiniai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</si>
  <si>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Finansinio turto</t>
    </r>
    <r>
      <rPr>
        <b/>
        <strike/>
        <sz val="10"/>
        <color rgb="FFFF0000"/>
        <rFont val="Times New Roman Baltic"/>
        <charset val="186"/>
      </rPr>
      <t xml:space="preserve"> įsigijimo</t>
    </r>
    <r>
      <rPr>
        <b/>
        <sz val="10"/>
        <color theme="3" tint="0.39997558519241921"/>
        <rFont val="Times New Roman Baltic"/>
        <charset val="186"/>
      </rPr>
      <t xml:space="preserve"> padidėjimo</t>
    </r>
    <r>
      <rPr>
        <b/>
        <sz val="10"/>
        <rFont val="Times New Roman Baltic"/>
        <charset val="186"/>
      </rPr>
      <t xml:space="preserve"> išlaidos </t>
    </r>
    <r>
      <rPr>
        <b/>
        <strike/>
        <sz val="10"/>
        <color rgb="FFFF0000"/>
        <rFont val="Times New Roman Baltic"/>
        <charset val="186"/>
      </rPr>
      <t>(perskolinimas)</t>
    </r>
    <r>
      <rPr>
        <b/>
        <strike/>
        <sz val="10"/>
        <color theme="3" tint="0.39997558519241921"/>
        <rFont val="Times New Roman Baltic"/>
        <charset val="186"/>
      </rPr>
      <t xml:space="preserve"> </t>
    </r>
    <r>
      <rPr>
        <b/>
        <sz val="10"/>
        <color theme="3" tint="0.39997558519241921"/>
        <rFont val="Times New Roman Baltic"/>
        <charset val="186"/>
      </rPr>
      <t>(finansinio turto įsigyjimas/investavimas)</t>
    </r>
  </si>
  <si>
    <r>
      <t xml:space="preserve">Vidaus </t>
    </r>
    <r>
      <rPr>
        <b/>
        <sz val="10"/>
        <rFont val="Times New Roman Baltic"/>
        <charset val="186"/>
      </rPr>
      <t>finansinio turto padidėjimo išlaidos(investavimas į rezidentus)</t>
    </r>
  </si>
  <si>
    <r>
      <t xml:space="preserve">Grynieji pinigai ir indėliai </t>
    </r>
    <r>
      <rPr>
        <strike/>
        <sz val="10"/>
        <color rgb="FFFF0000"/>
        <rFont val="Times New Roman Baltic"/>
        <charset val="186"/>
      </rPr>
      <t xml:space="preserve">banke (nacionaline valiuta) </t>
    </r>
  </si>
  <si>
    <t xml:space="preserve">Pervedamieji indėliai </t>
  </si>
  <si>
    <t>Trumpalaikiai pervedamieji indėliai</t>
  </si>
  <si>
    <t>Ilgalaikiai pervedamieji indėliai</t>
  </si>
  <si>
    <t>Kiti trumpalaikiai indėliai</t>
  </si>
  <si>
    <t xml:space="preserve">Kiti ilgalaikiai indėliai </t>
  </si>
  <si>
    <t>Kiti indėliai</t>
  </si>
  <si>
    <r>
      <t xml:space="preserve">Vertybiniai popieriai (įsigyti </t>
    </r>
    <r>
      <rPr>
        <b/>
        <sz val="10"/>
        <rFont val="Times New Roman Baltic"/>
        <charset val="186"/>
      </rPr>
      <t>iš rezidentų</t>
    </r>
    <r>
      <rPr>
        <sz val="10"/>
        <rFont val="Times New Roman Baltic"/>
        <family val="1"/>
        <charset val="186"/>
      </rPr>
      <t>)</t>
    </r>
    <r>
      <rPr>
        <strike/>
        <sz val="10"/>
        <color rgb="FFFF0000"/>
        <rFont val="Times New Roman Baltic"/>
        <charset val="186"/>
      </rPr>
      <t>, išskyrus akcijas</t>
    </r>
    <r>
      <rPr>
        <sz val="10"/>
        <rFont val="Times New Roman Baltic"/>
        <family val="1"/>
        <charset val="186"/>
      </rPr>
      <t xml:space="preserve"> </t>
    </r>
  </si>
  <si>
    <r>
      <t xml:space="preserve">Vertybiniai popieriai </t>
    </r>
    <r>
      <rPr>
        <b/>
        <sz val="10"/>
        <rFont val="Times New Roman Baltic"/>
        <charset val="186"/>
      </rPr>
      <t>(įsigyti iš rezidentų)</t>
    </r>
    <r>
      <rPr>
        <strike/>
        <sz val="10"/>
        <color rgb="FFFF0000"/>
        <rFont val="Times New Roman Baltic"/>
        <charset val="186"/>
      </rPr>
      <t xml:space="preserve">, išskyrus akcijas </t>
    </r>
  </si>
  <si>
    <r>
      <t xml:space="preserve">Trumpalaikiai </t>
    </r>
    <r>
      <rPr>
        <b/>
        <sz val="10"/>
        <rFont val="Times New Roman Baltic"/>
        <charset val="186"/>
      </rPr>
      <t>vertybiniai popieriai (įsigyti iš rezidentų)</t>
    </r>
  </si>
  <si>
    <r>
      <t>Ilgalaikiai</t>
    </r>
    <r>
      <rPr>
        <b/>
        <sz val="10"/>
        <rFont val="Times New Roman Baltic"/>
        <charset val="186"/>
      </rPr>
      <t xml:space="preserve"> vertybiniai popieriai (įsigyti iš rezidentų)</t>
    </r>
  </si>
  <si>
    <r>
      <t xml:space="preserve">Išvestinės finansinės priemonės </t>
    </r>
    <r>
      <rPr>
        <b/>
        <sz val="10"/>
        <rFont val="Times New Roman Baltic"/>
        <charset val="186"/>
      </rPr>
      <t>(įsigytos iš rezidentų)</t>
    </r>
  </si>
  <si>
    <r>
      <t xml:space="preserve">Trumpalaikės </t>
    </r>
    <r>
      <rPr>
        <b/>
        <sz val="10"/>
        <rFont val="Times New Roman Baltic"/>
        <charset val="186"/>
      </rPr>
      <t>išvestinės finansinės priemonės (įsigytos iš rezidentų)</t>
    </r>
  </si>
  <si>
    <r>
      <t xml:space="preserve">Ilgalaikės </t>
    </r>
    <r>
      <rPr>
        <b/>
        <sz val="10"/>
        <rFont val="Times New Roman Baltic"/>
        <charset val="186"/>
      </rPr>
      <t>išvestinės finansinės priemonės (įsigytos iš rezidentų)</t>
    </r>
  </si>
  <si>
    <r>
      <t xml:space="preserve">Paskolos (suteiktos </t>
    </r>
    <r>
      <rPr>
        <b/>
        <sz val="10"/>
        <rFont val="Times New Roman Baltic"/>
        <charset val="186"/>
      </rPr>
      <t>rezidentams</t>
    </r>
    <r>
      <rPr>
        <sz val="10"/>
        <rFont val="Times New Roman Baltic"/>
        <family val="1"/>
        <charset val="186"/>
      </rPr>
      <t>)</t>
    </r>
  </si>
  <si>
    <r>
      <t>Paskolos (suteiktos</t>
    </r>
    <r>
      <rPr>
        <b/>
        <sz val="10"/>
        <rFont val="Times New Roman Baltic"/>
        <charset val="186"/>
      </rPr>
      <t xml:space="preserve"> rezidentams</t>
    </r>
    <r>
      <rPr>
        <sz val="10"/>
        <rFont val="Times New Roman Baltic"/>
        <family val="1"/>
        <charset val="186"/>
      </rPr>
      <t>)</t>
    </r>
  </si>
  <si>
    <r>
      <t>Trumpalaikės</t>
    </r>
    <r>
      <rPr>
        <b/>
        <sz val="10"/>
        <rFont val="Times New Roman Baltic"/>
        <charset val="186"/>
      </rPr>
      <t xml:space="preserve"> paskolos (suteiktos rezidentams)</t>
    </r>
  </si>
  <si>
    <r>
      <t xml:space="preserve">Ilgalaikės </t>
    </r>
    <r>
      <rPr>
        <b/>
        <sz val="10"/>
        <rFont val="Times New Roman Baltic"/>
        <charset val="186"/>
      </rPr>
      <t>paskolos (suteiktos rezidentams)</t>
    </r>
  </si>
  <si>
    <r>
      <t xml:space="preserve">Akcijos (įsigytos </t>
    </r>
    <r>
      <rPr>
        <b/>
        <sz val="10"/>
        <rFont val="Times New Roman Baltic"/>
        <charset val="186"/>
      </rPr>
      <t>iš rezidentų</t>
    </r>
    <r>
      <rPr>
        <sz val="10"/>
        <rFont val="Times New Roman Baltic"/>
        <family val="1"/>
        <charset val="186"/>
      </rPr>
      <t xml:space="preserve">) </t>
    </r>
    <r>
      <rPr>
        <strike/>
        <sz val="10"/>
        <color rgb="FFFF0000"/>
        <rFont val="Times New Roman Baltic"/>
        <charset val="186"/>
      </rPr>
      <t>ir kitas nuosavas kapitalas</t>
    </r>
  </si>
  <si>
    <r>
      <t>Kitos mokėtinos sumos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(suteiktos)</t>
    </r>
  </si>
  <si>
    <r>
      <rPr>
        <b/>
        <sz val="10"/>
        <rFont val="Times New Roman Baltic"/>
        <charset val="186"/>
      </rPr>
      <t>Kitos t</t>
    </r>
    <r>
      <rPr>
        <strike/>
        <sz val="10"/>
        <color rgb="FFFF0000"/>
        <rFont val="Times New Roman Baltic"/>
        <charset val="186"/>
      </rPr>
      <t>Tr</t>
    </r>
    <r>
      <rPr>
        <sz val="10"/>
        <rFont val="Times New Roman Baltic"/>
        <family val="1"/>
        <charset val="186"/>
      </rPr>
      <t xml:space="preserve">umpalaikės </t>
    </r>
    <r>
      <rPr>
        <b/>
        <sz val="10"/>
        <rFont val="Times New Roman Baltic"/>
        <charset val="186"/>
      </rPr>
      <t>mokėtinos sumos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(suteiktos)</t>
    </r>
  </si>
  <si>
    <r>
      <rPr>
        <b/>
        <sz val="10"/>
        <rFont val="Times New Roman Baltic"/>
        <charset val="186"/>
      </rPr>
      <t>Kitos</t>
    </r>
    <r>
      <rPr>
        <sz val="10"/>
        <rFont val="Times New Roman Baltic"/>
        <family val="1"/>
        <charset val="186"/>
      </rPr>
      <t xml:space="preserve">  </t>
    </r>
    <r>
      <rPr>
        <b/>
        <sz val="10"/>
        <rFont val="Times New Roman Baltic"/>
        <charset val="186"/>
      </rPr>
      <t>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lgalaikės </t>
    </r>
    <r>
      <rPr>
        <b/>
        <sz val="10"/>
        <rFont val="Times New Roman Baltic"/>
        <charset val="186"/>
      </rPr>
      <t>mokėtinos sumos (suteiktos)</t>
    </r>
  </si>
  <si>
    <r>
      <t>Užsienio</t>
    </r>
    <r>
      <rPr>
        <b/>
        <sz val="10"/>
        <rFont val="Times New Roman Baltic"/>
        <charset val="186"/>
      </rPr>
      <t xml:space="preserve"> finansinio turto padidėjimo išlaidos (investavimas į nerezidentus)</t>
    </r>
  </si>
  <si>
    <r>
      <t xml:space="preserve">Grynieji pinigai ir indėliai </t>
    </r>
    <r>
      <rPr>
        <strike/>
        <sz val="10"/>
        <color rgb="FFFF0000"/>
        <rFont val="Times New Roman Baltic"/>
        <charset val="186"/>
      </rPr>
      <t>banke (užsienio valiuta)</t>
    </r>
  </si>
  <si>
    <r>
      <t>Grynieji pinigai ir indėliai</t>
    </r>
    <r>
      <rPr>
        <strike/>
        <sz val="10"/>
        <color rgb="FFFF0000"/>
        <rFont val="Times New Roman Baltic"/>
        <charset val="186"/>
      </rPr>
      <t xml:space="preserve"> banke (užsienio valiuta) </t>
    </r>
  </si>
  <si>
    <t>Pervedamieji indėliai</t>
  </si>
  <si>
    <t>Kiti ilgalaikiai indėliai</t>
  </si>
  <si>
    <r>
      <t xml:space="preserve">Vertybiniai popieriai (įsigyti </t>
    </r>
    <r>
      <rPr>
        <b/>
        <sz val="10"/>
        <rFont val="Times New Roman Baltic"/>
        <charset val="186"/>
      </rPr>
      <t>iš nerezidentų</t>
    </r>
    <r>
      <rPr>
        <sz val="10"/>
        <rFont val="Times New Roman Baltic"/>
        <family val="1"/>
        <charset val="186"/>
      </rPr>
      <t>)</t>
    </r>
    <r>
      <rPr>
        <strike/>
        <sz val="10"/>
        <color rgb="FFFF0000"/>
        <rFont val="Times New Roman Baltic"/>
        <charset val="186"/>
      </rPr>
      <t xml:space="preserve">, išskyrus akcijas </t>
    </r>
  </si>
  <si>
    <r>
      <t>Trumpalaikiai</t>
    </r>
    <r>
      <rPr>
        <b/>
        <sz val="10"/>
        <rFont val="Times New Roman Baltic"/>
        <charset val="186"/>
      </rPr>
      <t xml:space="preserve"> vertybiniai popieriai (įsigyti iš nerezidentų)</t>
    </r>
  </si>
  <si>
    <r>
      <t xml:space="preserve">Ilgalaikiai  </t>
    </r>
    <r>
      <rPr>
        <b/>
        <sz val="10"/>
        <rFont val="Times New Roman Baltic"/>
        <charset val="186"/>
      </rPr>
      <t>vertybiniai popieriai (įsigyti iš nerezidentų)</t>
    </r>
  </si>
  <si>
    <r>
      <t xml:space="preserve">Išvestinės finansinės priemonės </t>
    </r>
    <r>
      <rPr>
        <b/>
        <sz val="10"/>
        <rFont val="Times New Roman Baltic"/>
        <charset val="186"/>
      </rPr>
      <t>(įsigytos iš nerezidentų)</t>
    </r>
  </si>
  <si>
    <r>
      <t xml:space="preserve">Trumpalaikės </t>
    </r>
    <r>
      <rPr>
        <b/>
        <sz val="10"/>
        <rFont val="Times New Roman Baltic"/>
        <charset val="186"/>
      </rPr>
      <t>išvestinės finansinės priemonės (įsigytos iš nerezidentų)</t>
    </r>
  </si>
  <si>
    <r>
      <t xml:space="preserve">Ilgalaikės </t>
    </r>
    <r>
      <rPr>
        <b/>
        <sz val="10"/>
        <rFont val="Times New Roman Baltic"/>
        <charset val="186"/>
      </rPr>
      <t>išvestinės finansinės priemonės (įsigytos iš nerezidentų)</t>
    </r>
  </si>
  <si>
    <r>
      <t xml:space="preserve">Paskolos (suteiktos </t>
    </r>
    <r>
      <rPr>
        <b/>
        <sz val="10"/>
        <rFont val="Times New Roman Baltic"/>
        <charset val="186"/>
      </rPr>
      <t>nerezidentams</t>
    </r>
    <r>
      <rPr>
        <sz val="10"/>
        <rFont val="Times New Roman Baltic"/>
        <family val="1"/>
        <charset val="186"/>
      </rPr>
      <t>)</t>
    </r>
  </si>
  <si>
    <r>
      <t>Trumpalaikės</t>
    </r>
    <r>
      <rPr>
        <b/>
        <sz val="10"/>
        <rFont val="Times New Roman Baltic"/>
        <charset val="186"/>
      </rPr>
      <t xml:space="preserve"> paskolos (suteiktos nerezidentams)</t>
    </r>
  </si>
  <si>
    <r>
      <t xml:space="preserve">Ilgalaikės </t>
    </r>
    <r>
      <rPr>
        <b/>
        <sz val="10"/>
        <rFont val="Times New Roman Baltic"/>
        <charset val="186"/>
      </rPr>
      <t>paskolos (suteiktos nerezidentams)</t>
    </r>
  </si>
  <si>
    <r>
      <t xml:space="preserve">Akcijos (įsigytos </t>
    </r>
    <r>
      <rPr>
        <b/>
        <sz val="10"/>
        <rFont val="Times New Roman Baltic"/>
        <charset val="186"/>
      </rPr>
      <t>iš nerezidentų</t>
    </r>
    <r>
      <rPr>
        <sz val="10"/>
        <rFont val="Times New Roman Baltic"/>
        <family val="1"/>
        <charset val="186"/>
      </rPr>
      <t xml:space="preserve">) </t>
    </r>
    <r>
      <rPr>
        <strike/>
        <sz val="10"/>
        <color rgb="FFFF0000"/>
        <rFont val="Times New Roman Baltic"/>
        <charset val="186"/>
      </rPr>
      <t>ir kitas nuosavas kapitalas</t>
    </r>
  </si>
  <si>
    <r>
      <t xml:space="preserve">Kitos mokėtinos sumos </t>
    </r>
    <r>
      <rPr>
        <b/>
        <sz val="10"/>
        <rFont val="Times New Roman Baltic"/>
        <charset val="186"/>
      </rPr>
      <t>(suteiktos)</t>
    </r>
  </si>
  <si>
    <r>
      <rPr>
        <b/>
        <sz val="10"/>
        <rFont val="Times New Roman Baltic"/>
        <charset val="186"/>
      </rPr>
      <t>Kitos</t>
    </r>
    <r>
      <rPr>
        <sz val="10"/>
        <rFont val="Times New Roman Baltic"/>
        <charset val="186"/>
      </rPr>
      <t xml:space="preserve"> t</t>
    </r>
    <r>
      <rPr>
        <strike/>
        <sz val="10"/>
        <color rgb="FFFF0000"/>
        <rFont val="Times New Roman Baltic"/>
        <charset val="186"/>
      </rPr>
      <t>T</t>
    </r>
    <r>
      <rPr>
        <sz val="10"/>
        <rFont val="Times New Roman Baltic"/>
        <family val="1"/>
        <charset val="186"/>
      </rPr>
      <t xml:space="preserve">rumpalaikės </t>
    </r>
    <r>
      <rPr>
        <b/>
        <sz val="10"/>
        <rFont val="Times New Roman Baltic"/>
        <charset val="186"/>
      </rPr>
      <t>mokėtinos sumos (suteiktos)</t>
    </r>
  </si>
  <si>
    <r>
      <rPr>
        <b/>
        <sz val="10"/>
        <rFont val="Times New Roman Baltic"/>
        <charset val="186"/>
      </rPr>
      <t>Kitos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lgalaikės </t>
    </r>
    <r>
      <rPr>
        <b/>
        <sz val="10"/>
        <rFont val="Times New Roman Baltic"/>
        <charset val="186"/>
      </rPr>
      <t>mokėtinos sumos (suteiktos)</t>
    </r>
  </si>
  <si>
    <r>
      <rPr>
        <b/>
        <strike/>
        <sz val="10"/>
        <color rgb="FFFF0000"/>
        <rFont val="Times New Roman Baltic"/>
        <charset val="186"/>
      </rPr>
      <t xml:space="preserve">Išlaidos dėl </t>
    </r>
    <r>
      <rPr>
        <b/>
        <sz val="10"/>
        <color theme="3" tint="0.39997558519241921"/>
        <rFont val="Times New Roman Baltic"/>
        <charset val="186"/>
      </rPr>
      <t>F</t>
    </r>
    <r>
      <rPr>
        <b/>
        <strike/>
        <sz val="10"/>
        <color rgb="FFFF0000"/>
        <rFont val="Times New Roman Baltic"/>
        <charset val="186"/>
      </rPr>
      <t>f</t>
    </r>
    <r>
      <rPr>
        <b/>
        <sz val="10"/>
        <rFont val="Times New Roman Baltic"/>
        <charset val="186"/>
      </rPr>
      <t xml:space="preserve">inansinių įsipareigojimų vykdymo </t>
    </r>
    <r>
      <rPr>
        <b/>
        <sz val="10"/>
        <color theme="3" tint="0.39997558519241921"/>
        <rFont val="Times New Roman Baltic"/>
        <charset val="186"/>
      </rPr>
      <t>išlaidos</t>
    </r>
    <r>
      <rPr>
        <b/>
        <sz val="10"/>
        <rFont val="Times New Roman Baltic"/>
        <charset val="186"/>
      </rPr>
      <t xml:space="preserve"> (</t>
    </r>
    <r>
      <rPr>
        <b/>
        <strike/>
        <sz val="10"/>
        <color rgb="FFFF0000"/>
        <rFont val="Times New Roman Baltic"/>
        <charset val="186"/>
      </rPr>
      <t>pa</t>
    </r>
    <r>
      <rPr>
        <b/>
        <sz val="10"/>
        <rFont val="Times New Roman Baltic"/>
        <charset val="186"/>
      </rPr>
      <t xml:space="preserve">skolų grąžinimas) </t>
    </r>
  </si>
  <si>
    <r>
      <t>Vidaus</t>
    </r>
    <r>
      <rPr>
        <b/>
        <sz val="10"/>
        <rFont val="Times New Roman Baltic"/>
        <charset val="186"/>
      </rPr>
      <t xml:space="preserve"> finansinių įsipareigojimų vykdymo išlaidos (grąžinta kreditoriams rezidentams)</t>
    </r>
  </si>
  <si>
    <r>
      <rPr>
        <sz val="10"/>
        <rFont val="Times New Roman Baltic"/>
        <charset val="186"/>
      </rPr>
      <t xml:space="preserve">Grynieji pinigai ir indėliai </t>
    </r>
    <r>
      <rPr>
        <strike/>
        <sz val="10"/>
        <color rgb="FFFF0000"/>
        <rFont val="Times New Roman Baltic"/>
        <family val="1"/>
        <charset val="186"/>
      </rPr>
      <t xml:space="preserve">banke (nacionaline valiuta) </t>
    </r>
  </si>
  <si>
    <t>Kiti trumpalaikiai indėlai</t>
  </si>
  <si>
    <r>
      <t>Vertybiniai popieriai (išpirkti)</t>
    </r>
    <r>
      <rPr>
        <strike/>
        <sz val="10"/>
        <color rgb="FFFF0000"/>
        <rFont val="Times New Roman Baltic"/>
        <charset val="186"/>
      </rPr>
      <t xml:space="preserve">, išskyrus akcijas </t>
    </r>
  </si>
  <si>
    <r>
      <t>Vertybiniai popieriai (išpirkti)</t>
    </r>
    <r>
      <rPr>
        <strike/>
        <sz val="10"/>
        <color rgb="FFFF0000"/>
        <rFont val="Times New Roman Baltic"/>
        <charset val="186"/>
      </rPr>
      <t>, išskyrus akcijas</t>
    </r>
    <r>
      <rPr>
        <sz val="10"/>
        <rFont val="Times New Roman Baltic"/>
        <family val="1"/>
        <charset val="186"/>
      </rPr>
      <t xml:space="preserve"> </t>
    </r>
  </si>
  <si>
    <r>
      <t xml:space="preserve">Trumpalaikiai </t>
    </r>
    <r>
      <rPr>
        <b/>
        <sz val="10"/>
        <rFont val="Times New Roman Baltic"/>
        <charset val="186"/>
      </rPr>
      <t>vertybiniai popieriai (išpirkti)</t>
    </r>
  </si>
  <si>
    <r>
      <t>Ilgalaikiai</t>
    </r>
    <r>
      <rPr>
        <b/>
        <sz val="10"/>
        <rFont val="Times New Roman Baltic"/>
        <charset val="186"/>
      </rPr>
      <t xml:space="preserve"> vertybiniai popieriai (išpirkti)</t>
    </r>
  </si>
  <si>
    <r>
      <t xml:space="preserve">Išvestinės finansinės priemonės </t>
    </r>
    <r>
      <rPr>
        <b/>
        <sz val="10"/>
        <rFont val="Times New Roman Baltic"/>
        <charset val="186"/>
      </rPr>
      <t>(grąžintos)</t>
    </r>
  </si>
  <si>
    <r>
      <t xml:space="preserve">Trumpalaikės </t>
    </r>
    <r>
      <rPr>
        <b/>
        <sz val="10"/>
        <rFont val="Times New Roman Baltic"/>
        <charset val="186"/>
      </rPr>
      <t>išvestinės finansinės priemonės (grąžintos)</t>
    </r>
  </si>
  <si>
    <r>
      <t xml:space="preserve">Ilgalaikės </t>
    </r>
    <r>
      <rPr>
        <b/>
        <sz val="10"/>
        <rFont val="Times New Roman Baltic"/>
        <charset val="186"/>
      </rPr>
      <t>išvestinės finansinės priemonės (grąžintos)</t>
    </r>
  </si>
  <si>
    <r>
      <t>Paskolos (grąžint</t>
    </r>
    <r>
      <rPr>
        <strike/>
        <sz val="10"/>
        <color rgb="FFFF0000"/>
        <rFont val="Times New Roman Baltic"/>
        <charset val="186"/>
      </rPr>
      <t>in</t>
    </r>
    <r>
      <rPr>
        <sz val="10"/>
        <rFont val="Times New Roman Baltic"/>
        <family val="1"/>
        <charset val="186"/>
      </rPr>
      <t>os)</t>
    </r>
  </si>
  <si>
    <r>
      <t>Trumpalaikės</t>
    </r>
    <r>
      <rPr>
        <b/>
        <sz val="10"/>
        <rFont val="Times New Roman Baltic"/>
        <charset val="186"/>
      </rPr>
      <t xml:space="preserve"> paskolos (grąžintos)</t>
    </r>
  </si>
  <si>
    <r>
      <t xml:space="preserve">Ilgalaikės  </t>
    </r>
    <r>
      <rPr>
        <b/>
        <sz val="10"/>
        <rFont val="Times New Roman Baltic"/>
        <charset val="186"/>
      </rPr>
      <t>paskolos (grąžintos)</t>
    </r>
  </si>
  <si>
    <r>
      <t xml:space="preserve">Akcijos </t>
    </r>
    <r>
      <rPr>
        <strike/>
        <sz val="10"/>
        <color rgb="FFFF0000"/>
        <rFont val="Times New Roman Baltic"/>
        <charset val="186"/>
      </rPr>
      <t>(parduotos)</t>
    </r>
    <r>
      <rPr>
        <b/>
        <sz val="10"/>
        <rFont val="Times New Roman Baltic"/>
        <charset val="186"/>
      </rPr>
      <t xml:space="preserve"> (išpirktos)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ir kitas nuosavas kapitalas</t>
    </r>
  </si>
  <si>
    <r>
      <t xml:space="preserve">Kitos mokėtinos sumos </t>
    </r>
    <r>
      <rPr>
        <b/>
        <sz val="10"/>
        <rFont val="Times New Roman Baltic"/>
        <charset val="186"/>
      </rPr>
      <t>(grąžintos)</t>
    </r>
  </si>
  <si>
    <r>
      <rPr>
        <b/>
        <sz val="10"/>
        <rFont val="Times New Roman Baltic"/>
        <charset val="186"/>
      </rPr>
      <t>Kitos t</t>
    </r>
    <r>
      <rPr>
        <strike/>
        <sz val="10"/>
        <color rgb="FFFF0000"/>
        <rFont val="Times New Roman Baltic"/>
        <charset val="186"/>
      </rPr>
      <t>T</t>
    </r>
    <r>
      <rPr>
        <sz val="10"/>
        <rFont val="Times New Roman Baltic"/>
        <family val="1"/>
        <charset val="186"/>
      </rPr>
      <t>rumpalaikės</t>
    </r>
    <r>
      <rPr>
        <b/>
        <sz val="10"/>
        <rFont val="Times New Roman Baltic"/>
        <charset val="186"/>
      </rPr>
      <t xml:space="preserve"> mokėtinos sumos (grąžintos)</t>
    </r>
  </si>
  <si>
    <r>
      <rPr>
        <b/>
        <sz val="10"/>
        <rFont val="Times New Roman Baltic"/>
        <charset val="186"/>
      </rPr>
      <t>Kitos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lgalaikės </t>
    </r>
    <r>
      <rPr>
        <b/>
        <sz val="10"/>
        <rFont val="Times New Roman Baltic"/>
        <charset val="186"/>
      </rPr>
      <t>mokėtinos sumos (grąžintos)</t>
    </r>
  </si>
  <si>
    <r>
      <t>Užsienio</t>
    </r>
    <r>
      <rPr>
        <b/>
        <sz val="10"/>
        <rFont val="Times New Roman Baltic"/>
        <charset val="186"/>
      </rPr>
      <t xml:space="preserve"> finansinių įsipareigojimų vykdymo išlaidos (grąžinta kreditoriams nerezidentams)</t>
    </r>
  </si>
  <si>
    <r>
      <t xml:space="preserve">Grynieji pinigai ir indėliai </t>
    </r>
    <r>
      <rPr>
        <strike/>
        <sz val="10"/>
        <color rgb="FFFF0000"/>
        <rFont val="Times New Roman Baltic"/>
        <charset val="186"/>
      </rPr>
      <t xml:space="preserve">banke (užsienio valiuta) </t>
    </r>
  </si>
  <si>
    <r>
      <t>Trumpalaikiai</t>
    </r>
    <r>
      <rPr>
        <b/>
        <sz val="10"/>
        <rFont val="Times New Roman Baltic"/>
        <charset val="186"/>
      </rPr>
      <t xml:space="preserve"> vertybiniai popieriai (išpirkti)</t>
    </r>
  </si>
  <si>
    <r>
      <t xml:space="preserve">Ilgalaikiai </t>
    </r>
    <r>
      <rPr>
        <b/>
        <sz val="10"/>
        <rFont val="Times New Roman Baltic"/>
        <charset val="186"/>
      </rPr>
      <t>vertybiniai popieriai (išpirkti)</t>
    </r>
  </si>
  <si>
    <r>
      <t>Išvestinės finansinės priemonės</t>
    </r>
    <r>
      <rPr>
        <b/>
        <sz val="10"/>
        <rFont val="Times New Roman Baltic"/>
        <charset val="186"/>
      </rPr>
      <t xml:space="preserve"> (grąžintos)</t>
    </r>
  </si>
  <si>
    <r>
      <t>Trumpalaikės</t>
    </r>
    <r>
      <rPr>
        <b/>
        <sz val="10"/>
        <rFont val="Times New Roman Baltic"/>
        <charset val="186"/>
      </rPr>
      <t xml:space="preserve"> išvestinės finansinės priemonės (grąžintos)</t>
    </r>
  </si>
  <si>
    <r>
      <t xml:space="preserve">Trumpalaikės </t>
    </r>
    <r>
      <rPr>
        <b/>
        <sz val="10"/>
        <rFont val="Times New Roman Baltic"/>
        <charset val="186"/>
      </rPr>
      <t>paskolos (grąžintos)</t>
    </r>
  </si>
  <si>
    <r>
      <t>Ilgalaikės</t>
    </r>
    <r>
      <rPr>
        <b/>
        <sz val="10"/>
        <rFont val="Times New Roman Baltic"/>
        <charset val="186"/>
      </rPr>
      <t xml:space="preserve"> paskolos (grąžintos)</t>
    </r>
  </si>
  <si>
    <r>
      <t xml:space="preserve">Akcijos </t>
    </r>
    <r>
      <rPr>
        <strike/>
        <sz val="10"/>
        <color rgb="FFFF0000"/>
        <rFont val="Times New Roman Baltic"/>
        <charset val="186"/>
      </rPr>
      <t>(parduotos)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(išpirktos)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ir kitas nuosavas kapitalas</t>
    </r>
  </si>
  <si>
    <r>
      <t>Kitos mokėtinos sumos</t>
    </r>
    <r>
      <rPr>
        <b/>
        <sz val="10"/>
        <rFont val="Times New Roman Baltic"/>
        <charset val="186"/>
      </rPr>
      <t xml:space="preserve"> (grąžintos)</t>
    </r>
  </si>
  <si>
    <r>
      <t>Kitos</t>
    </r>
    <r>
      <rPr>
        <b/>
        <sz val="10"/>
        <rFont val="Times New Roman Baltic"/>
        <charset val="186"/>
      </rPr>
      <t xml:space="preserve"> trumpalaikės</t>
    </r>
    <r>
      <rPr>
        <sz val="10"/>
        <rFont val="Times New Roman Baltic"/>
        <family val="1"/>
        <charset val="186"/>
      </rPr>
      <t xml:space="preserve"> mokėtinos sumos </t>
    </r>
    <r>
      <rPr>
        <b/>
        <sz val="10"/>
        <rFont val="Times New Roman Baltic"/>
        <charset val="186"/>
      </rPr>
      <t>(grąžintos)</t>
    </r>
  </si>
  <si>
    <t>Kitos ilgalaikės mokėtinos sumos (grąžintos)</t>
  </si>
  <si>
    <r>
      <rPr>
        <b/>
        <sz val="8"/>
        <rFont val="Times New Roman Baltic"/>
        <charset val="186"/>
      </rPr>
      <t>21</t>
    </r>
    <r>
      <rPr>
        <strike/>
        <sz val="8"/>
        <color rgb="FFFF0000"/>
        <rFont val="Times New Roman Baltic"/>
        <charset val="186"/>
      </rPr>
      <t xml:space="preserve"> 23</t>
    </r>
  </si>
  <si>
    <r>
      <rPr>
        <b/>
        <sz val="8"/>
        <rFont val="Times New Roman Baltic"/>
        <charset val="186"/>
      </rPr>
      <t>22</t>
    </r>
    <r>
      <rPr>
        <strike/>
        <sz val="8"/>
        <color rgb="FFFF0000"/>
        <rFont val="Times New Roman Baltic"/>
        <charset val="186"/>
      </rPr>
      <t xml:space="preserve"> 24</t>
    </r>
  </si>
  <si>
    <r>
      <rPr>
        <b/>
        <sz val="8"/>
        <rFont val="Times New Roman Baltic"/>
        <charset val="186"/>
      </rPr>
      <t>23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25</t>
    </r>
  </si>
  <si>
    <r>
      <rPr>
        <b/>
        <sz val="8"/>
        <rFont val="Times New Roman Baltic"/>
        <charset val="186"/>
      </rPr>
      <t>24</t>
    </r>
    <r>
      <rPr>
        <strike/>
        <sz val="8"/>
        <color rgb="FFFF0000"/>
        <rFont val="Times New Roman Baltic"/>
        <charset val="186"/>
      </rPr>
      <t xml:space="preserve"> 26</t>
    </r>
  </si>
  <si>
    <r>
      <rPr>
        <b/>
        <sz val="8"/>
        <rFont val="Times New Roman Baltic"/>
        <charset val="186"/>
      </rPr>
      <t xml:space="preserve">25 </t>
    </r>
    <r>
      <rPr>
        <strike/>
        <sz val="8"/>
        <color rgb="FFFF0000"/>
        <rFont val="Times New Roman Baltic"/>
        <charset val="186"/>
      </rPr>
      <t>27</t>
    </r>
  </si>
  <si>
    <r>
      <rPr>
        <b/>
        <sz val="8"/>
        <rFont val="Times New Roman Baltic"/>
        <charset val="186"/>
      </rPr>
      <t xml:space="preserve">26 </t>
    </r>
    <r>
      <rPr>
        <sz val="8"/>
        <color rgb="FFFF0000"/>
        <rFont val="Times New Roman Baltic"/>
        <charset val="186"/>
      </rPr>
      <t>28</t>
    </r>
  </si>
  <si>
    <r>
      <rPr>
        <b/>
        <sz val="8"/>
        <rFont val="Times New Roman Baltic"/>
        <charset val="186"/>
      </rPr>
      <t>27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29</t>
    </r>
  </si>
  <si>
    <r>
      <rPr>
        <b/>
        <sz val="8"/>
        <rFont val="Times New Roman Baltic"/>
        <charset val="186"/>
      </rPr>
      <t>28</t>
    </r>
    <r>
      <rPr>
        <strike/>
        <sz val="8"/>
        <color rgb="FFFF0000"/>
        <rFont val="Times New Roman Baltic"/>
        <charset val="186"/>
      </rPr>
      <t xml:space="preserve"> 30</t>
    </r>
  </si>
  <si>
    <r>
      <rPr>
        <b/>
        <sz val="8"/>
        <rFont val="Times New Roman Baltic"/>
        <charset val="186"/>
      </rPr>
      <t>49</t>
    </r>
    <r>
      <rPr>
        <strike/>
        <sz val="8"/>
        <color rgb="FFFF0000"/>
        <rFont val="Times New Roman Baltic"/>
        <charset val="186"/>
      </rPr>
      <t xml:space="preserve"> 53</t>
    </r>
  </si>
  <si>
    <r>
      <rPr>
        <b/>
        <sz val="8"/>
        <rFont val="Times New Roman Baltic"/>
        <charset val="186"/>
      </rPr>
      <t>50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54</t>
    </r>
  </si>
  <si>
    <r>
      <rPr>
        <b/>
        <sz val="8"/>
        <rFont val="Times New Roman Baltic"/>
        <charset val="186"/>
      </rPr>
      <t>51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55</t>
    </r>
  </si>
  <si>
    <r>
      <rPr>
        <b/>
        <sz val="8"/>
        <rFont val="Times New Roman Baltic"/>
        <charset val="186"/>
      </rPr>
      <t xml:space="preserve">52 </t>
    </r>
    <r>
      <rPr>
        <strike/>
        <sz val="8"/>
        <color rgb="FFFF0000"/>
        <rFont val="Times New Roman Baltic"/>
        <charset val="186"/>
      </rPr>
      <t>56</t>
    </r>
  </si>
  <si>
    <r>
      <rPr>
        <b/>
        <sz val="8"/>
        <rFont val="Times New Roman Baltic"/>
        <charset val="186"/>
      </rPr>
      <t>53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57</t>
    </r>
  </si>
  <si>
    <r>
      <rPr>
        <b/>
        <sz val="8"/>
        <rFont val="Times New Roman Baltic"/>
        <charset val="186"/>
      </rPr>
      <t xml:space="preserve">54 </t>
    </r>
    <r>
      <rPr>
        <strike/>
        <sz val="8"/>
        <color rgb="FFFF0000"/>
        <rFont val="Times New Roman Baltic"/>
        <charset val="186"/>
      </rPr>
      <t>58</t>
    </r>
  </si>
  <si>
    <r>
      <rPr>
        <b/>
        <sz val="8"/>
        <rFont val="Times New Roman Baltic"/>
        <charset val="186"/>
      </rPr>
      <t>55</t>
    </r>
    <r>
      <rPr>
        <strike/>
        <sz val="8"/>
        <color rgb="FFFF0000"/>
        <rFont val="Times New Roman Baltic"/>
        <charset val="186"/>
      </rPr>
      <t xml:space="preserve"> 59</t>
    </r>
  </si>
  <si>
    <r>
      <rPr>
        <b/>
        <sz val="8"/>
        <rFont val="Times New Roman Baltic"/>
        <charset val="186"/>
      </rPr>
      <t>56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60</t>
    </r>
  </si>
  <si>
    <r>
      <rPr>
        <b/>
        <sz val="8"/>
        <rFont val="Times New Roman Baltic"/>
        <charset val="186"/>
      </rPr>
      <t>57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61</t>
    </r>
  </si>
  <si>
    <r>
      <rPr>
        <b/>
        <sz val="8"/>
        <rFont val="Times New Roman Baltic"/>
        <charset val="186"/>
      </rPr>
      <t>58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62</t>
    </r>
  </si>
  <si>
    <r>
      <rPr>
        <b/>
        <sz val="8"/>
        <rFont val="Times New Roman Baltic"/>
        <charset val="186"/>
      </rPr>
      <t>59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63</t>
    </r>
  </si>
  <si>
    <r>
      <rPr>
        <b/>
        <sz val="8"/>
        <rFont val="Times New Roman Baltic"/>
        <charset val="186"/>
      </rPr>
      <t>60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64</t>
    </r>
  </si>
  <si>
    <r>
      <rPr>
        <b/>
        <sz val="8"/>
        <rFont val="Times New Roman Baltic"/>
        <charset val="186"/>
      </rPr>
      <t>61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65</t>
    </r>
  </si>
  <si>
    <r>
      <rPr>
        <b/>
        <sz val="8"/>
        <rFont val="Times New Roman Baltic"/>
        <charset val="186"/>
      </rPr>
      <t xml:space="preserve">62 </t>
    </r>
    <r>
      <rPr>
        <strike/>
        <sz val="8"/>
        <color rgb="FFFF0000"/>
        <rFont val="Times New Roman Baltic"/>
        <charset val="186"/>
      </rPr>
      <t>66</t>
    </r>
  </si>
  <si>
    <r>
      <rPr>
        <b/>
        <sz val="8"/>
        <rFont val="Times New Roman Baltic"/>
        <charset val="186"/>
      </rPr>
      <t>63</t>
    </r>
    <r>
      <rPr>
        <strike/>
        <sz val="8"/>
        <color rgb="FFFF0000"/>
        <rFont val="Times New Roman Baltic"/>
        <charset val="186"/>
      </rPr>
      <t xml:space="preserve"> 67</t>
    </r>
  </si>
  <si>
    <r>
      <rPr>
        <b/>
        <sz val="8"/>
        <rFont val="Times New Roman Baltic"/>
        <charset val="186"/>
      </rPr>
      <t>64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68</t>
    </r>
  </si>
  <si>
    <r>
      <rPr>
        <b/>
        <sz val="8"/>
        <rFont val="Times New Roman Baltic"/>
        <charset val="186"/>
      </rPr>
      <t xml:space="preserve">65 </t>
    </r>
    <r>
      <rPr>
        <strike/>
        <sz val="8"/>
        <color rgb="FFFF0000"/>
        <rFont val="Times New Roman Baltic"/>
        <charset val="186"/>
      </rPr>
      <t>69</t>
    </r>
  </si>
  <si>
    <r>
      <rPr>
        <b/>
        <sz val="8"/>
        <rFont val="Times New Roman Baltic"/>
        <charset val="186"/>
      </rPr>
      <t>66</t>
    </r>
    <r>
      <rPr>
        <strike/>
        <sz val="8"/>
        <color rgb="FFFF0000"/>
        <rFont val="Times New Roman Baltic"/>
        <charset val="186"/>
      </rPr>
      <t xml:space="preserve"> 70</t>
    </r>
  </si>
  <si>
    <r>
      <rPr>
        <b/>
        <sz val="8"/>
        <rFont val="Times New Roman Baltic"/>
        <charset val="186"/>
      </rPr>
      <t>67</t>
    </r>
    <r>
      <rPr>
        <strike/>
        <sz val="8"/>
        <color rgb="FFFF0000"/>
        <rFont val="Times New Roman Baltic"/>
        <charset val="186"/>
      </rPr>
      <t xml:space="preserve"> 71</t>
    </r>
  </si>
  <si>
    <r>
      <rPr>
        <b/>
        <sz val="8"/>
        <rFont val="Times New Roman Baltic"/>
        <charset val="186"/>
      </rPr>
      <t>68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72</t>
    </r>
  </si>
  <si>
    <r>
      <rPr>
        <b/>
        <sz val="8"/>
        <rFont val="Times New Roman Baltic"/>
        <charset val="186"/>
      </rPr>
      <t>69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73</t>
    </r>
  </si>
  <si>
    <r>
      <rPr>
        <b/>
        <sz val="8"/>
        <rFont val="Times New Roman Baltic"/>
        <charset val="186"/>
      </rPr>
      <t xml:space="preserve">70 </t>
    </r>
    <r>
      <rPr>
        <strike/>
        <sz val="8"/>
        <color rgb="FFFF0000"/>
        <rFont val="Times New Roman Baltic"/>
        <charset val="186"/>
      </rPr>
      <t>74</t>
    </r>
  </si>
  <si>
    <r>
      <rPr>
        <b/>
        <sz val="8"/>
        <rFont val="Times New Roman Baltic"/>
        <charset val="186"/>
      </rPr>
      <t>71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75</t>
    </r>
  </si>
  <si>
    <r>
      <rPr>
        <b/>
        <sz val="8"/>
        <rFont val="Times New Roman Baltic"/>
        <charset val="186"/>
      </rPr>
      <t>112</t>
    </r>
    <r>
      <rPr>
        <strike/>
        <sz val="8"/>
        <color rgb="FFFF0000"/>
        <rFont val="Times New Roman Baltic"/>
        <charset val="186"/>
      </rPr>
      <t xml:space="preserve"> 109</t>
    </r>
  </si>
  <si>
    <r>
      <rPr>
        <b/>
        <sz val="8"/>
        <rFont val="Times New Roman Baltic"/>
        <charset val="186"/>
      </rPr>
      <t>113</t>
    </r>
    <r>
      <rPr>
        <strike/>
        <sz val="8"/>
        <color rgb="FFFF0000"/>
        <rFont val="Times New Roman Baltic"/>
        <charset val="186"/>
      </rPr>
      <t xml:space="preserve"> 110</t>
    </r>
  </si>
  <si>
    <r>
      <rPr>
        <b/>
        <sz val="8"/>
        <color theme="1"/>
        <rFont val="Times New Roman Baltic"/>
        <charset val="186"/>
      </rPr>
      <t xml:space="preserve">114 </t>
    </r>
    <r>
      <rPr>
        <strike/>
        <sz val="8"/>
        <color rgb="FFFF0000"/>
        <rFont val="Times New Roman Baltic"/>
        <charset val="186"/>
      </rPr>
      <t>111</t>
    </r>
  </si>
  <si>
    <r>
      <rPr>
        <b/>
        <sz val="8"/>
        <rFont val="Times New Roman Baltic"/>
        <charset val="186"/>
      </rPr>
      <t>115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112</t>
    </r>
  </si>
  <si>
    <r>
      <rPr>
        <b/>
        <sz val="8"/>
        <rFont val="Times New Roman Baltic"/>
        <charset val="186"/>
      </rPr>
      <t>116</t>
    </r>
    <r>
      <rPr>
        <strike/>
        <sz val="8"/>
        <color rgb="FFFF0000"/>
        <rFont val="Times New Roman Baltic"/>
        <charset val="186"/>
      </rPr>
      <t xml:space="preserve"> 113</t>
    </r>
  </si>
  <si>
    <r>
      <rPr>
        <b/>
        <sz val="8"/>
        <rFont val="Times New Roman Baltic"/>
        <charset val="186"/>
      </rPr>
      <t>117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114</t>
    </r>
  </si>
  <si>
    <r>
      <rPr>
        <b/>
        <sz val="8"/>
        <rFont val="Times New Roman Baltic"/>
        <charset val="186"/>
      </rPr>
      <t xml:space="preserve">118 </t>
    </r>
    <r>
      <rPr>
        <strike/>
        <sz val="8"/>
        <color rgb="FFFF0000"/>
        <rFont val="Times New Roman Baltic"/>
        <charset val="186"/>
      </rPr>
      <t>115</t>
    </r>
  </si>
  <si>
    <r>
      <rPr>
        <b/>
        <sz val="8"/>
        <rFont val="Times New Roman Baltic"/>
        <charset val="186"/>
      </rPr>
      <t>119</t>
    </r>
    <r>
      <rPr>
        <strike/>
        <sz val="8"/>
        <color rgb="FFFF0000"/>
        <rFont val="Times New Roman Baltic"/>
        <charset val="186"/>
      </rPr>
      <t xml:space="preserve"> 116</t>
    </r>
  </si>
  <si>
    <r>
      <rPr>
        <b/>
        <sz val="8"/>
        <rFont val="Times New Roman Baltic"/>
        <charset val="186"/>
      </rPr>
      <t>120</t>
    </r>
    <r>
      <rPr>
        <strike/>
        <sz val="8"/>
        <color rgb="FFFF0000"/>
        <rFont val="Times New Roman Baltic"/>
        <charset val="186"/>
      </rPr>
      <t xml:space="preserve"> 117</t>
    </r>
  </si>
  <si>
    <r>
      <rPr>
        <b/>
        <sz val="8"/>
        <rFont val="Times New Roman Baltic"/>
        <charset val="186"/>
      </rPr>
      <t xml:space="preserve">121 </t>
    </r>
    <r>
      <rPr>
        <strike/>
        <sz val="8"/>
        <color rgb="FFFF0000"/>
        <rFont val="Times New Roman Baltic"/>
        <charset val="186"/>
      </rPr>
      <t>118</t>
    </r>
  </si>
  <si>
    <r>
      <rPr>
        <b/>
        <sz val="8"/>
        <rFont val="Times New Roman Baltic"/>
        <charset val="186"/>
      </rPr>
      <t xml:space="preserve">122 </t>
    </r>
    <r>
      <rPr>
        <strike/>
        <sz val="8"/>
        <color rgb="FFFF0000"/>
        <rFont val="Times New Roman Baltic"/>
        <charset val="186"/>
      </rPr>
      <t>119</t>
    </r>
  </si>
  <si>
    <r>
      <rPr>
        <b/>
        <sz val="8"/>
        <rFont val="Times New Roman Baltic"/>
        <charset val="186"/>
      </rPr>
      <t xml:space="preserve">124 </t>
    </r>
    <r>
      <rPr>
        <strike/>
        <sz val="8"/>
        <color rgb="FFFF0000"/>
        <rFont val="Times New Roman Baltic"/>
        <charset val="186"/>
      </rPr>
      <t>120</t>
    </r>
  </si>
  <si>
    <r>
      <rPr>
        <b/>
        <sz val="8"/>
        <rFont val="Times New Roman Baltic"/>
        <charset val="186"/>
      </rPr>
      <t xml:space="preserve">125 </t>
    </r>
    <r>
      <rPr>
        <strike/>
        <sz val="8"/>
        <color rgb="FFFF0000"/>
        <rFont val="Times New Roman Baltic"/>
        <charset val="186"/>
      </rPr>
      <t>121</t>
    </r>
  </si>
  <si>
    <r>
      <rPr>
        <b/>
        <sz val="8"/>
        <rFont val="Times New Roman Baltic"/>
        <charset val="186"/>
      </rPr>
      <t>126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122</t>
    </r>
  </si>
  <si>
    <r>
      <rPr>
        <b/>
        <sz val="8"/>
        <rFont val="Times New Roman Baltic"/>
        <charset val="186"/>
      </rPr>
      <t xml:space="preserve">127 </t>
    </r>
    <r>
      <rPr>
        <strike/>
        <sz val="8"/>
        <color rgb="FFFF0000"/>
        <rFont val="Times New Roman Baltic"/>
        <charset val="186"/>
      </rPr>
      <t>123</t>
    </r>
  </si>
  <si>
    <r>
      <rPr>
        <b/>
        <sz val="8"/>
        <rFont val="Times New Roman Baltic"/>
        <charset val="186"/>
      </rPr>
      <t xml:space="preserve">128 </t>
    </r>
    <r>
      <rPr>
        <strike/>
        <sz val="8"/>
        <color rgb="FFFF0000"/>
        <rFont val="Times New Roman Baltic"/>
        <charset val="186"/>
      </rPr>
      <t>124</t>
    </r>
  </si>
  <si>
    <r>
      <rPr>
        <b/>
        <sz val="8"/>
        <rFont val="Times New Roman Baltic"/>
        <charset val="186"/>
      </rPr>
      <t>129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125</t>
    </r>
  </si>
  <si>
    <r>
      <rPr>
        <b/>
        <sz val="8"/>
        <rFont val="Times New Roman Baltic"/>
        <charset val="186"/>
      </rPr>
      <t xml:space="preserve">130 </t>
    </r>
    <r>
      <rPr>
        <strike/>
        <sz val="8"/>
        <color rgb="FFFF0000"/>
        <rFont val="Times New Roman Baltic"/>
        <charset val="186"/>
      </rPr>
      <t>126</t>
    </r>
  </si>
  <si>
    <r>
      <rPr>
        <b/>
        <sz val="8"/>
        <rFont val="Times New Roman Baltic"/>
        <charset val="186"/>
      </rPr>
      <t>131</t>
    </r>
    <r>
      <rPr>
        <strike/>
        <sz val="8"/>
        <color rgb="FFFF0000"/>
        <rFont val="Times New Roman Baltic"/>
        <charset val="186"/>
      </rPr>
      <t xml:space="preserve"> 127</t>
    </r>
  </si>
  <si>
    <r>
      <rPr>
        <b/>
        <sz val="8"/>
        <rFont val="Times New Roman Baltic"/>
        <charset val="186"/>
      </rPr>
      <t>132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128</t>
    </r>
  </si>
  <si>
    <r>
      <rPr>
        <b/>
        <sz val="8"/>
        <rFont val="Times New Roman Baltic"/>
        <charset val="186"/>
      </rPr>
      <t>133</t>
    </r>
    <r>
      <rPr>
        <strike/>
        <sz val="8"/>
        <color rgb="FFFF0000"/>
        <rFont val="Times New Roman Baltic"/>
        <charset val="186"/>
      </rPr>
      <t xml:space="preserve"> 129</t>
    </r>
  </si>
  <si>
    <r>
      <rPr>
        <b/>
        <sz val="8"/>
        <rFont val="Times New Roman Baltic"/>
        <charset val="186"/>
      </rPr>
      <t>134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130</t>
    </r>
  </si>
  <si>
    <r>
      <rPr>
        <b/>
        <sz val="8"/>
        <rFont val="Times New Roman Baltic"/>
        <charset val="186"/>
      </rPr>
      <t xml:space="preserve">135 </t>
    </r>
    <r>
      <rPr>
        <strike/>
        <sz val="8"/>
        <color rgb="FFFF0000"/>
        <rFont val="Times New Roman Baltic"/>
        <charset val="186"/>
      </rPr>
      <t>131</t>
    </r>
  </si>
  <si>
    <r>
      <rPr>
        <b/>
        <sz val="8"/>
        <rFont val="Times New Roman Baltic"/>
        <charset val="186"/>
      </rPr>
      <t xml:space="preserve">136 </t>
    </r>
    <r>
      <rPr>
        <strike/>
        <sz val="8"/>
        <color rgb="FFFF0000"/>
        <rFont val="Times New Roman Baltic"/>
        <charset val="186"/>
      </rPr>
      <t>132</t>
    </r>
  </si>
  <si>
    <r>
      <rPr>
        <b/>
        <sz val="8"/>
        <rFont val="Times New Roman Baltic"/>
        <charset val="186"/>
      </rPr>
      <t xml:space="preserve">137 </t>
    </r>
    <r>
      <rPr>
        <strike/>
        <sz val="8"/>
        <color rgb="FFFF0000"/>
        <rFont val="Times New Roman Baltic"/>
        <charset val="186"/>
      </rPr>
      <t>133</t>
    </r>
  </si>
  <si>
    <r>
      <rPr>
        <b/>
        <sz val="8"/>
        <rFont val="Times New Roman Baltic"/>
        <charset val="186"/>
      </rPr>
      <t xml:space="preserve">138 </t>
    </r>
    <r>
      <rPr>
        <strike/>
        <sz val="8"/>
        <color rgb="FFFF0000"/>
        <rFont val="Times New Roman Baltic"/>
        <charset val="186"/>
      </rPr>
      <t>134</t>
    </r>
  </si>
  <si>
    <r>
      <rPr>
        <b/>
        <sz val="8"/>
        <rFont val="Times New Roman Baltic"/>
        <charset val="186"/>
      </rPr>
      <t>139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135</t>
    </r>
  </si>
  <si>
    <r>
      <rPr>
        <b/>
        <sz val="8"/>
        <rFont val="Times New Roman Baltic"/>
        <charset val="186"/>
      </rPr>
      <t>140</t>
    </r>
    <r>
      <rPr>
        <strike/>
        <sz val="8"/>
        <color rgb="FFFF0000"/>
        <rFont val="Times New Roman Baltic"/>
        <charset val="186"/>
      </rPr>
      <t xml:space="preserve"> 136</t>
    </r>
  </si>
  <si>
    <r>
      <rPr>
        <b/>
        <sz val="8"/>
        <rFont val="Times New Roman Baltic"/>
        <charset val="186"/>
      </rPr>
      <t>141</t>
    </r>
    <r>
      <rPr>
        <strike/>
        <sz val="8"/>
        <color rgb="FFFF0000"/>
        <rFont val="Times New Roman Baltic"/>
        <charset val="186"/>
      </rPr>
      <t xml:space="preserve"> 137</t>
    </r>
  </si>
  <si>
    <r>
      <rPr>
        <b/>
        <sz val="8"/>
        <rFont val="Times New Roman Baltic"/>
        <charset val="186"/>
      </rPr>
      <t xml:space="preserve">142 </t>
    </r>
    <r>
      <rPr>
        <strike/>
        <sz val="8"/>
        <color rgb="FFFF0000"/>
        <rFont val="Times New Roman Baltic"/>
        <charset val="186"/>
      </rPr>
      <t>138</t>
    </r>
  </si>
  <si>
    <r>
      <rPr>
        <b/>
        <sz val="8"/>
        <rFont val="Times New Roman Baltic"/>
        <charset val="186"/>
      </rPr>
      <t>143</t>
    </r>
    <r>
      <rPr>
        <strike/>
        <sz val="8"/>
        <color rgb="FFFF0000"/>
        <rFont val="Times New Roman Baltic"/>
        <charset val="186"/>
      </rPr>
      <t xml:space="preserve"> 139</t>
    </r>
  </si>
  <si>
    <r>
      <rPr>
        <b/>
        <sz val="8"/>
        <rFont val="Times New Roman Baltic"/>
        <charset val="186"/>
      </rPr>
      <t xml:space="preserve">144 </t>
    </r>
    <r>
      <rPr>
        <strike/>
        <sz val="8"/>
        <color rgb="FFFF0000"/>
        <rFont val="Times New Roman Baltic"/>
        <charset val="186"/>
      </rPr>
      <t>140</t>
    </r>
  </si>
  <si>
    <r>
      <rPr>
        <b/>
        <sz val="8"/>
        <rFont val="Times New Roman Baltic"/>
        <charset val="186"/>
      </rPr>
      <t xml:space="preserve">145 </t>
    </r>
    <r>
      <rPr>
        <strike/>
        <sz val="8"/>
        <color rgb="FFFF0000"/>
        <rFont val="Times New Roman Baltic"/>
        <charset val="186"/>
      </rPr>
      <t>141</t>
    </r>
  </si>
  <si>
    <r>
      <rPr>
        <b/>
        <sz val="8"/>
        <rFont val="Times New Roman Baltic"/>
        <charset val="186"/>
      </rPr>
      <t xml:space="preserve">146 </t>
    </r>
    <r>
      <rPr>
        <strike/>
        <sz val="8"/>
        <color rgb="FFFF0000"/>
        <rFont val="Times New Roman Baltic"/>
        <charset val="186"/>
      </rPr>
      <t>142</t>
    </r>
  </si>
  <si>
    <r>
      <rPr>
        <b/>
        <sz val="8"/>
        <rFont val="Times New Roman Baltic"/>
        <charset val="186"/>
      </rPr>
      <t xml:space="preserve">147 </t>
    </r>
    <r>
      <rPr>
        <strike/>
        <sz val="8"/>
        <color rgb="FFFF0000"/>
        <rFont val="Times New Roman Baltic"/>
        <charset val="186"/>
      </rPr>
      <t>143</t>
    </r>
  </si>
  <si>
    <r>
      <rPr>
        <b/>
        <sz val="8"/>
        <rFont val="Times New Roman Baltic"/>
        <charset val="186"/>
      </rPr>
      <t xml:space="preserve">148 </t>
    </r>
    <r>
      <rPr>
        <strike/>
        <sz val="8"/>
        <color rgb="FFFF0000"/>
        <rFont val="Times New Roman Baltic"/>
        <charset val="186"/>
      </rPr>
      <t>144</t>
    </r>
  </si>
  <si>
    <r>
      <rPr>
        <b/>
        <sz val="8"/>
        <rFont val="Times New Roman Baltic"/>
        <charset val="186"/>
      </rPr>
      <t xml:space="preserve">149 </t>
    </r>
    <r>
      <rPr>
        <strike/>
        <sz val="8"/>
        <color rgb="FFFF0000"/>
        <rFont val="Times New Roman Baltic"/>
        <charset val="186"/>
      </rPr>
      <t>145</t>
    </r>
  </si>
  <si>
    <r>
      <rPr>
        <b/>
        <sz val="8"/>
        <rFont val="Times New Roman Baltic"/>
        <charset val="186"/>
      </rPr>
      <t>150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146</t>
    </r>
  </si>
  <si>
    <r>
      <rPr>
        <b/>
        <sz val="8"/>
        <rFont val="Times New Roman Baltic"/>
        <charset val="186"/>
      </rPr>
      <t xml:space="preserve">151 </t>
    </r>
    <r>
      <rPr>
        <strike/>
        <sz val="8"/>
        <color rgb="FFFF0000"/>
        <rFont val="Times New Roman Baltic"/>
        <charset val="186"/>
      </rPr>
      <t>147</t>
    </r>
  </si>
  <si>
    <r>
      <rPr>
        <b/>
        <sz val="8"/>
        <rFont val="Times New Roman Baltic"/>
        <charset val="186"/>
      </rPr>
      <t xml:space="preserve">152 </t>
    </r>
    <r>
      <rPr>
        <strike/>
        <sz val="8"/>
        <color rgb="FFFF0000"/>
        <rFont val="Times New Roman Baltic"/>
        <charset val="186"/>
      </rPr>
      <t>148</t>
    </r>
  </si>
  <si>
    <r>
      <rPr>
        <b/>
        <sz val="8"/>
        <rFont val="Times New Roman Baltic"/>
        <charset val="186"/>
      </rPr>
      <t xml:space="preserve">153 </t>
    </r>
    <r>
      <rPr>
        <strike/>
        <sz val="8"/>
        <color rgb="FFFF0000"/>
        <rFont val="Times New Roman Baltic"/>
        <charset val="186"/>
      </rPr>
      <t>149</t>
    </r>
  </si>
  <si>
    <r>
      <rPr>
        <b/>
        <sz val="8"/>
        <rFont val="Times New Roman Baltic"/>
        <charset val="186"/>
      </rPr>
      <t xml:space="preserve">154 </t>
    </r>
    <r>
      <rPr>
        <strike/>
        <sz val="8"/>
        <color rgb="FFFF0000"/>
        <rFont val="Times New Roman Baltic"/>
        <charset val="186"/>
      </rPr>
      <t>150</t>
    </r>
  </si>
  <si>
    <r>
      <rPr>
        <b/>
        <sz val="8"/>
        <rFont val="Times New Roman Baltic"/>
        <charset val="186"/>
      </rPr>
      <t xml:space="preserve">155 </t>
    </r>
    <r>
      <rPr>
        <strike/>
        <sz val="8"/>
        <color rgb="FFFF0000"/>
        <rFont val="Times New Roman Baltic"/>
        <charset val="186"/>
      </rPr>
      <t>151</t>
    </r>
  </si>
  <si>
    <r>
      <rPr>
        <b/>
        <sz val="8"/>
        <rFont val="Times New Roman Baltic"/>
        <charset val="186"/>
      </rPr>
      <t>156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152</t>
    </r>
  </si>
  <si>
    <r>
      <rPr>
        <b/>
        <sz val="8"/>
        <rFont val="Times New Roman Baltic"/>
        <charset val="186"/>
      </rPr>
      <t>157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153</t>
    </r>
  </si>
  <si>
    <r>
      <rPr>
        <b/>
        <sz val="8"/>
        <rFont val="Times New Roman Baltic"/>
        <charset val="186"/>
      </rPr>
      <t>158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154</t>
    </r>
  </si>
  <si>
    <r>
      <rPr>
        <b/>
        <sz val="8"/>
        <rFont val="Times New Roman Baltic"/>
        <charset val="186"/>
      </rPr>
      <t xml:space="preserve">159 </t>
    </r>
    <r>
      <rPr>
        <strike/>
        <sz val="8"/>
        <color rgb="FFFF0000"/>
        <rFont val="Times New Roman Baltic"/>
        <charset val="186"/>
      </rPr>
      <t>155</t>
    </r>
  </si>
  <si>
    <r>
      <rPr>
        <b/>
        <sz val="8"/>
        <rFont val="Times New Roman Baltic"/>
        <charset val="186"/>
      </rPr>
      <t>160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156</t>
    </r>
  </si>
  <si>
    <r>
      <rPr>
        <b/>
        <sz val="8"/>
        <rFont val="Times New Roman Baltic"/>
        <charset val="186"/>
      </rPr>
      <t xml:space="preserve">161 </t>
    </r>
    <r>
      <rPr>
        <strike/>
        <sz val="8"/>
        <color rgb="FFFF0000"/>
        <rFont val="Times New Roman Baltic"/>
        <charset val="186"/>
      </rPr>
      <t>157</t>
    </r>
  </si>
  <si>
    <r>
      <rPr>
        <b/>
        <sz val="8"/>
        <rFont val="Times New Roman Baltic"/>
        <charset val="186"/>
      </rPr>
      <t xml:space="preserve">162 </t>
    </r>
    <r>
      <rPr>
        <strike/>
        <sz val="8"/>
        <color rgb="FFFF0000"/>
        <rFont val="Times New Roman Baltic"/>
        <charset val="186"/>
      </rPr>
      <t>158</t>
    </r>
  </si>
  <si>
    <r>
      <rPr>
        <b/>
        <sz val="8"/>
        <rFont val="Times New Roman Baltic"/>
        <charset val="186"/>
      </rPr>
      <t xml:space="preserve">163 </t>
    </r>
    <r>
      <rPr>
        <strike/>
        <sz val="8"/>
        <color rgb="FFFF0000"/>
        <rFont val="Times New Roman Baltic"/>
        <charset val="186"/>
      </rPr>
      <t>159</t>
    </r>
  </si>
  <si>
    <r>
      <rPr>
        <b/>
        <sz val="8"/>
        <rFont val="Times New Roman Baltic"/>
        <charset val="186"/>
      </rPr>
      <t>164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160</t>
    </r>
  </si>
  <si>
    <r>
      <rPr>
        <b/>
        <sz val="8"/>
        <rFont val="Times New Roman Baltic"/>
        <charset val="186"/>
      </rPr>
      <t xml:space="preserve">165 </t>
    </r>
    <r>
      <rPr>
        <strike/>
        <sz val="8"/>
        <color rgb="FFFF0000"/>
        <rFont val="Times New Roman Baltic"/>
        <charset val="186"/>
      </rPr>
      <t>161</t>
    </r>
  </si>
  <si>
    <r>
      <rPr>
        <b/>
        <sz val="8"/>
        <rFont val="Times New Roman Baltic"/>
        <charset val="186"/>
      </rPr>
      <t xml:space="preserve">166 </t>
    </r>
    <r>
      <rPr>
        <strike/>
        <sz val="8"/>
        <color rgb="FFFF0000"/>
        <rFont val="Times New Roman Baltic"/>
        <charset val="186"/>
      </rPr>
      <t>162</t>
    </r>
  </si>
  <si>
    <r>
      <rPr>
        <b/>
        <sz val="8"/>
        <rFont val="Times New Roman Baltic"/>
        <charset val="186"/>
      </rPr>
      <t xml:space="preserve">167 </t>
    </r>
    <r>
      <rPr>
        <strike/>
        <sz val="8"/>
        <color rgb="FFFF0000"/>
        <rFont val="Times New Roman Baltic"/>
        <charset val="186"/>
      </rPr>
      <t>163</t>
    </r>
  </si>
  <si>
    <r>
      <rPr>
        <b/>
        <sz val="8"/>
        <rFont val="Times New Roman Baltic"/>
        <charset val="186"/>
      </rPr>
      <t>168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164</t>
    </r>
  </si>
  <si>
    <r>
      <rPr>
        <b/>
        <sz val="8"/>
        <rFont val="Times New Roman Baltic"/>
        <charset val="186"/>
      </rPr>
      <t>169</t>
    </r>
    <r>
      <rPr>
        <strike/>
        <sz val="8"/>
        <color rgb="FFFF0000"/>
        <rFont val="Times New Roman Baltic"/>
        <charset val="186"/>
      </rPr>
      <t xml:space="preserve"> 165</t>
    </r>
  </si>
  <si>
    <r>
      <rPr>
        <b/>
        <sz val="8"/>
        <rFont val="Times New Roman Baltic"/>
        <charset val="186"/>
      </rPr>
      <t>170</t>
    </r>
    <r>
      <rPr>
        <strike/>
        <sz val="8"/>
        <color rgb="FFFF0000"/>
        <rFont val="Times New Roman Baltic"/>
        <family val="1"/>
        <charset val="186"/>
      </rPr>
      <t xml:space="preserve"> 167</t>
    </r>
  </si>
  <si>
    <r>
      <rPr>
        <b/>
        <sz val="8"/>
        <rFont val="Times New Roman Baltic"/>
        <charset val="186"/>
      </rPr>
      <t>171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168</t>
    </r>
  </si>
  <si>
    <r>
      <rPr>
        <b/>
        <sz val="8"/>
        <rFont val="Times New Roman Baltic"/>
        <charset val="186"/>
      </rPr>
      <t>172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169</t>
    </r>
  </si>
  <si>
    <r>
      <rPr>
        <b/>
        <sz val="8"/>
        <rFont val="Times New Roman Baltic"/>
        <charset val="186"/>
      </rPr>
      <t>173</t>
    </r>
    <r>
      <rPr>
        <strike/>
        <sz val="8"/>
        <color rgb="FFFF0000"/>
        <rFont val="Times New Roman Baltic"/>
        <charset val="186"/>
      </rPr>
      <t xml:space="preserve"> 170</t>
    </r>
  </si>
  <si>
    <r>
      <rPr>
        <b/>
        <sz val="8"/>
        <rFont val="Times New Roman Baltic"/>
        <charset val="186"/>
      </rPr>
      <t>174</t>
    </r>
    <r>
      <rPr>
        <strike/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171</t>
    </r>
  </si>
  <si>
    <r>
      <rPr>
        <b/>
        <sz val="8"/>
        <rFont val="Times New Roman Baltic"/>
        <charset val="186"/>
      </rPr>
      <t xml:space="preserve">175 </t>
    </r>
    <r>
      <rPr>
        <strike/>
        <sz val="8"/>
        <color rgb="FFFF0000"/>
        <rFont val="Times New Roman Baltic"/>
        <family val="1"/>
        <charset val="186"/>
      </rPr>
      <t>172</t>
    </r>
  </si>
  <si>
    <r>
      <rPr>
        <b/>
        <sz val="8"/>
        <rFont val="Times New Roman Baltic"/>
        <charset val="186"/>
      </rPr>
      <t xml:space="preserve">176 </t>
    </r>
    <r>
      <rPr>
        <strike/>
        <sz val="8"/>
        <color rgb="FFFF0000"/>
        <rFont val="Times New Roman Baltic"/>
        <family val="1"/>
        <charset val="186"/>
      </rPr>
      <t>173</t>
    </r>
  </si>
  <si>
    <r>
      <rPr>
        <b/>
        <sz val="8"/>
        <rFont val="Times New Roman Baltic"/>
        <charset val="186"/>
      </rPr>
      <t xml:space="preserve">177 </t>
    </r>
    <r>
      <rPr>
        <strike/>
        <sz val="8"/>
        <color rgb="FFFF0000"/>
        <rFont val="Times New Roman Baltic"/>
        <family val="1"/>
        <charset val="186"/>
      </rPr>
      <t>174</t>
    </r>
  </si>
  <si>
    <r>
      <rPr>
        <b/>
        <sz val="8"/>
        <rFont val="Times New Roman Baltic"/>
        <charset val="186"/>
      </rPr>
      <t>178</t>
    </r>
    <r>
      <rPr>
        <strike/>
        <sz val="8"/>
        <color rgb="FFFF0000"/>
        <rFont val="Times New Roman Baltic"/>
        <family val="1"/>
        <charset val="186"/>
      </rPr>
      <t xml:space="preserve"> 175</t>
    </r>
  </si>
  <si>
    <r>
      <rPr>
        <b/>
        <sz val="8"/>
        <rFont val="Times New Roman Baltic"/>
        <charset val="186"/>
      </rPr>
      <t>179</t>
    </r>
    <r>
      <rPr>
        <strike/>
        <sz val="8"/>
        <color rgb="FFFF0000"/>
        <rFont val="Times New Roman Baltic"/>
        <family val="1"/>
        <charset val="186"/>
      </rPr>
      <t xml:space="preserve"> 176</t>
    </r>
  </si>
  <si>
    <r>
      <rPr>
        <b/>
        <sz val="8"/>
        <rFont val="Times New Roman Baltic"/>
        <charset val="186"/>
      </rPr>
      <t xml:space="preserve">180 </t>
    </r>
    <r>
      <rPr>
        <strike/>
        <sz val="8"/>
        <color rgb="FFFF0000"/>
        <rFont val="Times New Roman Baltic"/>
        <family val="1"/>
        <charset val="186"/>
      </rPr>
      <t>177</t>
    </r>
  </si>
  <si>
    <r>
      <rPr>
        <b/>
        <sz val="8"/>
        <rFont val="Times New Roman Baltic"/>
        <charset val="186"/>
      </rPr>
      <t>181</t>
    </r>
    <r>
      <rPr>
        <strike/>
        <sz val="8"/>
        <color rgb="FFFF0000"/>
        <rFont val="Times New Roman Baltic"/>
        <family val="1"/>
        <charset val="186"/>
      </rPr>
      <t xml:space="preserve"> 178</t>
    </r>
  </si>
  <si>
    <r>
      <rPr>
        <b/>
        <sz val="8"/>
        <rFont val="Times New Roman Baltic"/>
        <charset val="186"/>
      </rPr>
      <t>182</t>
    </r>
    <r>
      <rPr>
        <strike/>
        <sz val="8"/>
        <color rgb="FFFF0000"/>
        <rFont val="Times New Roman Baltic"/>
        <family val="1"/>
        <charset val="186"/>
      </rPr>
      <t xml:space="preserve"> 179</t>
    </r>
  </si>
  <si>
    <r>
      <rPr>
        <b/>
        <sz val="8"/>
        <rFont val="Times New Roman Baltic"/>
        <charset val="186"/>
      </rPr>
      <t xml:space="preserve">183 </t>
    </r>
    <r>
      <rPr>
        <strike/>
        <sz val="8"/>
        <color rgb="FFFF0000"/>
        <rFont val="Times New Roman Baltic"/>
        <family val="1"/>
        <charset val="186"/>
      </rPr>
      <t>180</t>
    </r>
  </si>
  <si>
    <r>
      <rPr>
        <b/>
        <sz val="8"/>
        <rFont val="Times New Roman Baltic"/>
        <charset val="186"/>
      </rPr>
      <t xml:space="preserve">184 </t>
    </r>
    <r>
      <rPr>
        <strike/>
        <sz val="8"/>
        <color rgb="FFFF0000"/>
        <rFont val="Times New Roman Baltic"/>
        <family val="1"/>
        <charset val="186"/>
      </rPr>
      <t>181</t>
    </r>
  </si>
  <si>
    <r>
      <rPr>
        <b/>
        <sz val="8"/>
        <rFont val="Times New Roman Baltic"/>
        <charset val="186"/>
      </rPr>
      <t>187</t>
    </r>
    <r>
      <rPr>
        <strike/>
        <sz val="8"/>
        <color rgb="FFFF0000"/>
        <rFont val="Times New Roman Baltic"/>
        <family val="1"/>
        <charset val="186"/>
      </rPr>
      <t xml:space="preserve"> 182</t>
    </r>
  </si>
  <si>
    <r>
      <rPr>
        <b/>
        <sz val="8"/>
        <rFont val="Times New Roman Baltic"/>
        <charset val="186"/>
      </rPr>
      <t>188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183</t>
    </r>
  </si>
  <si>
    <r>
      <rPr>
        <b/>
        <sz val="8"/>
        <rFont val="Times New Roman Baltic"/>
        <charset val="186"/>
      </rPr>
      <t xml:space="preserve">189 </t>
    </r>
    <r>
      <rPr>
        <strike/>
        <sz val="8"/>
        <color rgb="FFFF0000"/>
        <rFont val="Times New Roman Baltic"/>
        <family val="1"/>
        <charset val="186"/>
      </rPr>
      <t>184</t>
    </r>
  </si>
  <si>
    <r>
      <rPr>
        <b/>
        <sz val="8"/>
        <rFont val="Times New Roman Baltic"/>
        <charset val="186"/>
      </rPr>
      <t>190</t>
    </r>
    <r>
      <rPr>
        <strike/>
        <sz val="8"/>
        <color rgb="FFFF0000"/>
        <rFont val="Times New Roman Baltic"/>
        <family val="1"/>
        <charset val="186"/>
      </rPr>
      <t xml:space="preserve"> 185</t>
    </r>
  </si>
  <si>
    <r>
      <rPr>
        <b/>
        <sz val="8"/>
        <rFont val="Times New Roman Baltic"/>
        <charset val="186"/>
      </rPr>
      <t>191</t>
    </r>
    <r>
      <rPr>
        <strike/>
        <sz val="8"/>
        <color rgb="FFFF0000"/>
        <rFont val="Times New Roman Baltic"/>
        <family val="1"/>
        <charset val="186"/>
      </rPr>
      <t xml:space="preserve"> 186</t>
    </r>
  </si>
  <si>
    <r>
      <rPr>
        <b/>
        <sz val="8"/>
        <rFont val="Times New Roman Baltic"/>
        <charset val="186"/>
      </rPr>
      <t>192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187</t>
    </r>
  </si>
  <si>
    <r>
      <rPr>
        <b/>
        <sz val="8"/>
        <rFont val="Times New Roman Baltic"/>
        <charset val="186"/>
      </rPr>
      <t xml:space="preserve">193 </t>
    </r>
    <r>
      <rPr>
        <strike/>
        <sz val="8"/>
        <color rgb="FFFF0000"/>
        <rFont val="Times New Roman Baltic"/>
        <family val="1"/>
        <charset val="186"/>
      </rPr>
      <t>188</t>
    </r>
  </si>
  <si>
    <r>
      <rPr>
        <b/>
        <sz val="8"/>
        <rFont val="Times New Roman Baltic"/>
        <charset val="186"/>
      </rPr>
      <t xml:space="preserve">194 </t>
    </r>
    <r>
      <rPr>
        <strike/>
        <sz val="8"/>
        <color rgb="FFFF0000"/>
        <rFont val="Times New Roman Baltic"/>
        <family val="1"/>
        <charset val="186"/>
      </rPr>
      <t>189</t>
    </r>
  </si>
  <si>
    <r>
      <rPr>
        <b/>
        <sz val="8"/>
        <rFont val="Times New Roman Baltic"/>
        <charset val="186"/>
      </rPr>
      <t>195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190</t>
    </r>
  </si>
  <si>
    <r>
      <rPr>
        <b/>
        <sz val="8"/>
        <rFont val="Times New Roman Baltic"/>
        <charset val="186"/>
      </rPr>
      <t>196</t>
    </r>
    <r>
      <rPr>
        <strike/>
        <sz val="8"/>
        <color rgb="FFFF0000"/>
        <rFont val="Times New Roman Baltic"/>
        <family val="1"/>
        <charset val="186"/>
      </rPr>
      <t xml:space="preserve"> 191</t>
    </r>
  </si>
  <si>
    <r>
      <rPr>
        <b/>
        <sz val="8"/>
        <rFont val="Times New Roman Baltic"/>
        <charset val="186"/>
      </rPr>
      <t>197</t>
    </r>
    <r>
      <rPr>
        <strike/>
        <sz val="8"/>
        <color rgb="FFFF0000"/>
        <rFont val="Times New Roman Baltic"/>
        <family val="1"/>
        <charset val="186"/>
      </rPr>
      <t xml:space="preserve"> 192</t>
    </r>
  </si>
  <si>
    <r>
      <rPr>
        <b/>
        <sz val="8"/>
        <rFont val="Times New Roman Baltic"/>
        <charset val="186"/>
      </rPr>
      <t>198</t>
    </r>
    <r>
      <rPr>
        <strike/>
        <sz val="8"/>
        <color rgb="FFFF0000"/>
        <rFont val="Times New Roman Baltic"/>
        <family val="1"/>
        <charset val="186"/>
      </rPr>
      <t xml:space="preserve"> 193</t>
    </r>
  </si>
  <si>
    <r>
      <rPr>
        <b/>
        <sz val="8"/>
        <rFont val="Times New Roman Baltic"/>
        <charset val="186"/>
      </rPr>
      <t xml:space="preserve">199 </t>
    </r>
    <r>
      <rPr>
        <strike/>
        <sz val="8"/>
        <color rgb="FFFF0000"/>
        <rFont val="Times New Roman Baltic"/>
        <family val="1"/>
        <charset val="186"/>
      </rPr>
      <t>194</t>
    </r>
  </si>
  <si>
    <r>
      <rPr>
        <b/>
        <sz val="8"/>
        <rFont val="Times New Roman Baltic"/>
        <charset val="186"/>
      </rPr>
      <t xml:space="preserve">200 </t>
    </r>
    <r>
      <rPr>
        <strike/>
        <sz val="8"/>
        <color rgb="FFFF0000"/>
        <rFont val="Times New Roman Baltic"/>
        <family val="1"/>
        <charset val="186"/>
      </rPr>
      <t>195</t>
    </r>
  </si>
  <si>
    <r>
      <rPr>
        <b/>
        <sz val="8"/>
        <rFont val="Times New Roman Baltic"/>
        <charset val="186"/>
      </rPr>
      <t>201</t>
    </r>
    <r>
      <rPr>
        <strike/>
        <sz val="8"/>
        <color rgb="FFFF0000"/>
        <rFont val="Times New Roman Baltic"/>
        <family val="1"/>
        <charset val="186"/>
      </rPr>
      <t xml:space="preserve"> 196</t>
    </r>
  </si>
  <si>
    <r>
      <rPr>
        <b/>
        <sz val="8"/>
        <rFont val="Times New Roman Baltic"/>
        <charset val="186"/>
      </rPr>
      <t>208</t>
    </r>
    <r>
      <rPr>
        <strike/>
        <sz val="8"/>
        <color rgb="FFFF0000"/>
        <rFont val="Times New Roman Baltic"/>
        <charset val="186"/>
      </rPr>
      <t xml:space="preserve"> 200</t>
    </r>
  </si>
  <si>
    <r>
      <rPr>
        <b/>
        <sz val="8"/>
        <rFont val="Times New Roman Baltic"/>
        <charset val="186"/>
      </rPr>
      <t>209</t>
    </r>
    <r>
      <rPr>
        <strike/>
        <sz val="8"/>
        <color rgb="FFFF0000"/>
        <rFont val="Times New Roman Baltic"/>
        <charset val="186"/>
      </rPr>
      <t xml:space="preserve"> 201</t>
    </r>
  </si>
  <si>
    <r>
      <rPr>
        <b/>
        <sz val="8"/>
        <rFont val="Times New Roman Baltic"/>
        <charset val="186"/>
      </rPr>
      <t xml:space="preserve">210 </t>
    </r>
    <r>
      <rPr>
        <strike/>
        <sz val="8"/>
        <color rgb="FFFF0000"/>
        <rFont val="Times New Roman Baltic"/>
        <charset val="186"/>
      </rPr>
      <t>202</t>
    </r>
  </si>
  <si>
    <r>
      <rPr>
        <b/>
        <sz val="8"/>
        <rFont val="Times New Roman Baltic"/>
        <charset val="186"/>
      </rPr>
      <t>211</t>
    </r>
    <r>
      <rPr>
        <strike/>
        <sz val="8"/>
        <color rgb="FFFF0000"/>
        <rFont val="Times New Roman Baltic"/>
        <charset val="186"/>
      </rPr>
      <t xml:space="preserve"> 203</t>
    </r>
  </si>
  <si>
    <r>
      <rPr>
        <b/>
        <sz val="8"/>
        <rFont val="Times New Roman Baltic"/>
        <charset val="186"/>
      </rPr>
      <t xml:space="preserve">212 </t>
    </r>
    <r>
      <rPr>
        <strike/>
        <sz val="8"/>
        <color rgb="FFFF0000"/>
        <rFont val="Times New Roman Baltic"/>
        <charset val="186"/>
      </rPr>
      <t>204</t>
    </r>
  </si>
  <si>
    <r>
      <rPr>
        <b/>
        <sz val="8"/>
        <rFont val="Times New Roman Baltic"/>
        <charset val="186"/>
      </rPr>
      <t>213</t>
    </r>
    <r>
      <rPr>
        <strike/>
        <sz val="8"/>
        <color rgb="FFFF0000"/>
        <rFont val="Times New Roman Baltic"/>
        <charset val="186"/>
      </rPr>
      <t xml:space="preserve"> 205</t>
    </r>
  </si>
  <si>
    <r>
      <rPr>
        <b/>
        <sz val="8"/>
        <rFont val="Times New Roman Baltic"/>
        <charset val="186"/>
      </rPr>
      <t>214</t>
    </r>
    <r>
      <rPr>
        <strike/>
        <sz val="8"/>
        <color rgb="FFFF0000"/>
        <rFont val="Times New Roman Baltic"/>
        <charset val="186"/>
      </rPr>
      <t xml:space="preserve"> 206</t>
    </r>
  </si>
  <si>
    <r>
      <rPr>
        <b/>
        <sz val="8"/>
        <rFont val="Times New Roman Baltic"/>
        <charset val="186"/>
      </rPr>
      <t xml:space="preserve">215 </t>
    </r>
    <r>
      <rPr>
        <strike/>
        <sz val="8"/>
        <color rgb="FFFF0000"/>
        <rFont val="Times New Roman Baltic"/>
        <charset val="186"/>
      </rPr>
      <t>207</t>
    </r>
  </si>
  <si>
    <r>
      <rPr>
        <b/>
        <sz val="8"/>
        <rFont val="Times New Roman Baltic"/>
        <charset val="186"/>
      </rPr>
      <t>216</t>
    </r>
    <r>
      <rPr>
        <strike/>
        <sz val="8"/>
        <color rgb="FFFF0000"/>
        <rFont val="Times New Roman Baltic"/>
        <charset val="186"/>
      </rPr>
      <t xml:space="preserve"> 208</t>
    </r>
  </si>
  <si>
    <r>
      <rPr>
        <b/>
        <sz val="8"/>
        <rFont val="Times New Roman Baltic"/>
        <charset val="186"/>
      </rPr>
      <t>217</t>
    </r>
    <r>
      <rPr>
        <strike/>
        <sz val="8"/>
        <color rgb="FFFF0000"/>
        <rFont val="Times New Roman Baltic"/>
        <charset val="186"/>
      </rPr>
      <t xml:space="preserve"> 209</t>
    </r>
  </si>
  <si>
    <r>
      <rPr>
        <b/>
        <sz val="8"/>
        <rFont val="Times New Roman Baltic"/>
        <charset val="186"/>
      </rPr>
      <t xml:space="preserve">218 </t>
    </r>
    <r>
      <rPr>
        <strike/>
        <sz val="8"/>
        <color rgb="FFFF0000"/>
        <rFont val="Times New Roman Baltic"/>
        <charset val="186"/>
      </rPr>
      <t>210</t>
    </r>
  </si>
  <si>
    <r>
      <rPr>
        <b/>
        <sz val="8"/>
        <rFont val="Times New Roman Baltic"/>
        <charset val="186"/>
      </rPr>
      <t xml:space="preserve">219 </t>
    </r>
    <r>
      <rPr>
        <strike/>
        <sz val="8"/>
        <color rgb="FFFF0000"/>
        <rFont val="Times New Roman Baltic"/>
        <charset val="186"/>
      </rPr>
      <t>211</t>
    </r>
  </si>
  <si>
    <r>
      <rPr>
        <b/>
        <sz val="8"/>
        <rFont val="Times New Roman Baltic"/>
        <charset val="186"/>
      </rPr>
      <t xml:space="preserve">220 </t>
    </r>
    <r>
      <rPr>
        <strike/>
        <sz val="8"/>
        <color rgb="FFFF0000"/>
        <rFont val="Times New Roman Baltic"/>
        <charset val="186"/>
      </rPr>
      <t>212</t>
    </r>
  </si>
  <si>
    <r>
      <rPr>
        <b/>
        <sz val="8"/>
        <rFont val="Times New Roman Baltic"/>
        <charset val="186"/>
      </rPr>
      <t>221</t>
    </r>
    <r>
      <rPr>
        <strike/>
        <sz val="8"/>
        <color rgb="FFFF0000"/>
        <rFont val="Times New Roman Baltic"/>
        <charset val="186"/>
      </rPr>
      <t xml:space="preserve"> 213</t>
    </r>
  </si>
  <si>
    <r>
      <rPr>
        <b/>
        <sz val="8"/>
        <rFont val="Times New Roman Baltic"/>
        <charset val="186"/>
      </rPr>
      <t>222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214</t>
    </r>
  </si>
  <si>
    <r>
      <rPr>
        <b/>
        <sz val="8"/>
        <rFont val="Times New Roman Baltic"/>
        <charset val="186"/>
      </rPr>
      <t>223</t>
    </r>
    <r>
      <rPr>
        <strike/>
        <sz val="8"/>
        <color rgb="FFFF0000"/>
        <rFont val="Times New Roman Baltic"/>
        <charset val="186"/>
      </rPr>
      <t xml:space="preserve"> 215</t>
    </r>
  </si>
  <si>
    <r>
      <rPr>
        <b/>
        <sz val="8"/>
        <rFont val="Times New Roman Baltic"/>
        <charset val="186"/>
      </rPr>
      <t>224</t>
    </r>
    <r>
      <rPr>
        <strike/>
        <sz val="8"/>
        <color rgb="FFFF0000"/>
        <rFont val="Times New Roman Baltic"/>
        <charset val="186"/>
      </rPr>
      <t xml:space="preserve"> 216</t>
    </r>
  </si>
  <si>
    <r>
      <rPr>
        <b/>
        <sz val="8"/>
        <rFont val="Times New Roman Baltic"/>
        <charset val="186"/>
      </rPr>
      <t>225</t>
    </r>
    <r>
      <rPr>
        <strike/>
        <sz val="8"/>
        <color rgb="FFFF0000"/>
        <rFont val="Times New Roman Baltic"/>
        <charset val="186"/>
      </rPr>
      <t xml:space="preserve"> 217</t>
    </r>
  </si>
  <si>
    <r>
      <rPr>
        <b/>
        <sz val="8"/>
        <rFont val="Times New Roman Baltic"/>
        <charset val="186"/>
      </rPr>
      <t>226</t>
    </r>
    <r>
      <rPr>
        <strike/>
        <sz val="8"/>
        <color rgb="FFFF0000"/>
        <rFont val="Times New Roman Baltic"/>
        <charset val="186"/>
      </rPr>
      <t xml:space="preserve"> 218</t>
    </r>
  </si>
  <si>
    <r>
      <rPr>
        <b/>
        <sz val="8"/>
        <rFont val="Times New Roman Baltic"/>
        <charset val="186"/>
      </rPr>
      <t>227</t>
    </r>
    <r>
      <rPr>
        <strike/>
        <sz val="8"/>
        <color rgb="FFFF0000"/>
        <rFont val="Times New Roman Baltic"/>
        <charset val="186"/>
      </rPr>
      <t xml:space="preserve"> 219</t>
    </r>
  </si>
  <si>
    <r>
      <rPr>
        <b/>
        <sz val="8"/>
        <rFont val="Times New Roman Baltic"/>
        <charset val="186"/>
      </rPr>
      <t>228</t>
    </r>
    <r>
      <rPr>
        <strike/>
        <sz val="8"/>
        <color rgb="FFFF0000"/>
        <rFont val="Times New Roman Baltic"/>
        <charset val="186"/>
      </rPr>
      <t xml:space="preserve"> 220</t>
    </r>
  </si>
  <si>
    <r>
      <rPr>
        <b/>
        <sz val="8"/>
        <rFont val="Times New Roman Baltic"/>
        <charset val="186"/>
      </rPr>
      <t xml:space="preserve">229 </t>
    </r>
    <r>
      <rPr>
        <strike/>
        <sz val="8"/>
        <color rgb="FFFF0000"/>
        <rFont val="Times New Roman Baltic"/>
        <charset val="186"/>
      </rPr>
      <t>221</t>
    </r>
  </si>
  <si>
    <r>
      <rPr>
        <b/>
        <sz val="8"/>
        <rFont val="Times New Roman Baltic"/>
        <charset val="186"/>
      </rPr>
      <t>230</t>
    </r>
    <r>
      <rPr>
        <strike/>
        <sz val="8"/>
        <color rgb="FFFF0000"/>
        <rFont val="Times New Roman Baltic"/>
        <charset val="186"/>
      </rPr>
      <t xml:space="preserve"> 222</t>
    </r>
  </si>
  <si>
    <r>
      <rPr>
        <b/>
        <sz val="8"/>
        <rFont val="Times New Roman Baltic"/>
        <charset val="186"/>
      </rPr>
      <t>231</t>
    </r>
    <r>
      <rPr>
        <strike/>
        <sz val="8"/>
        <color rgb="FFFF0000"/>
        <rFont val="Times New Roman Baltic"/>
        <charset val="186"/>
      </rPr>
      <t xml:space="preserve"> 223</t>
    </r>
  </si>
  <si>
    <r>
      <rPr>
        <b/>
        <sz val="8"/>
        <rFont val="Times New Roman Baltic"/>
        <charset val="186"/>
      </rPr>
      <t>232</t>
    </r>
    <r>
      <rPr>
        <strike/>
        <sz val="8"/>
        <color rgb="FFFF0000"/>
        <rFont val="Times New Roman Baltic"/>
        <charset val="186"/>
      </rPr>
      <t xml:space="preserve"> 224</t>
    </r>
  </si>
  <si>
    <r>
      <rPr>
        <b/>
        <sz val="8"/>
        <rFont val="Times New Roman Baltic"/>
        <charset val="186"/>
      </rPr>
      <t xml:space="preserve">233 </t>
    </r>
    <r>
      <rPr>
        <strike/>
        <sz val="8"/>
        <color rgb="FFFF0000"/>
        <rFont val="Times New Roman Baltic"/>
        <charset val="186"/>
      </rPr>
      <t>225</t>
    </r>
  </si>
  <si>
    <r>
      <rPr>
        <b/>
        <sz val="8"/>
        <rFont val="Times New Roman Baltic"/>
        <charset val="186"/>
      </rPr>
      <t>240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229</t>
    </r>
  </si>
  <si>
    <r>
      <rPr>
        <b/>
        <sz val="8"/>
        <rFont val="Times New Roman Baltic"/>
        <charset val="186"/>
      </rPr>
      <t xml:space="preserve">241 </t>
    </r>
    <r>
      <rPr>
        <strike/>
        <sz val="8"/>
        <color rgb="FFFF0000"/>
        <rFont val="Times New Roman Baltic"/>
        <charset val="186"/>
      </rPr>
      <t>230</t>
    </r>
  </si>
  <si>
    <r>
      <rPr>
        <b/>
        <sz val="8"/>
        <rFont val="Times New Roman Baltic"/>
        <charset val="186"/>
      </rPr>
      <t>242</t>
    </r>
    <r>
      <rPr>
        <strike/>
        <sz val="8"/>
        <color rgb="FFFF0000"/>
        <rFont val="Times New Roman Baltic"/>
        <charset val="186"/>
      </rPr>
      <t xml:space="preserve"> 231</t>
    </r>
  </si>
  <si>
    <r>
      <rPr>
        <b/>
        <sz val="8"/>
        <rFont val="Times New Roman Baltic"/>
        <charset val="186"/>
      </rPr>
      <t>243</t>
    </r>
    <r>
      <rPr>
        <strike/>
        <sz val="8"/>
        <color rgb="FFFF0000"/>
        <rFont val="Times New Roman Baltic"/>
        <charset val="186"/>
      </rPr>
      <t xml:space="preserve"> 232</t>
    </r>
  </si>
  <si>
    <r>
      <rPr>
        <b/>
        <sz val="8"/>
        <rFont val="Times New Roman Baltic"/>
        <charset val="186"/>
      </rPr>
      <t xml:space="preserve">244 </t>
    </r>
    <r>
      <rPr>
        <strike/>
        <sz val="8"/>
        <color rgb="FFFF0000"/>
        <rFont val="Times New Roman Baltic"/>
        <charset val="186"/>
      </rPr>
      <t>233</t>
    </r>
  </si>
  <si>
    <r>
      <rPr>
        <b/>
        <sz val="8"/>
        <rFont val="Times New Roman Baltic"/>
        <charset val="186"/>
      </rPr>
      <t>245</t>
    </r>
    <r>
      <rPr>
        <strike/>
        <sz val="8"/>
        <color rgb="FFFF0000"/>
        <rFont val="Times New Roman Baltic"/>
        <charset val="186"/>
      </rPr>
      <t xml:space="preserve"> 234</t>
    </r>
  </si>
  <si>
    <r>
      <rPr>
        <b/>
        <sz val="8"/>
        <rFont val="Times New Roman Baltic"/>
        <charset val="186"/>
      </rPr>
      <t>246</t>
    </r>
    <r>
      <rPr>
        <strike/>
        <sz val="8"/>
        <color rgb="FFFF0000"/>
        <rFont val="Times New Roman Baltic"/>
        <charset val="186"/>
      </rPr>
      <t xml:space="preserve"> 235</t>
    </r>
  </si>
  <si>
    <r>
      <rPr>
        <b/>
        <sz val="8"/>
        <rFont val="Times New Roman Baltic"/>
        <charset val="186"/>
      </rPr>
      <t xml:space="preserve">247 </t>
    </r>
    <r>
      <rPr>
        <strike/>
        <sz val="8"/>
        <color rgb="FFFF0000"/>
        <rFont val="Times New Roman Baltic"/>
        <charset val="186"/>
      </rPr>
      <t>236</t>
    </r>
  </si>
  <si>
    <r>
      <rPr>
        <b/>
        <sz val="8"/>
        <rFont val="Times New Roman Baltic"/>
        <charset val="186"/>
      </rPr>
      <t>248</t>
    </r>
    <r>
      <rPr>
        <strike/>
        <sz val="8"/>
        <color rgb="FFFF0000"/>
        <rFont val="Times New Roman Baltic"/>
        <charset val="186"/>
      </rPr>
      <t xml:space="preserve"> 237</t>
    </r>
  </si>
  <si>
    <r>
      <rPr>
        <b/>
        <sz val="8"/>
        <rFont val="Times New Roman Baltic"/>
        <charset val="186"/>
      </rPr>
      <t>249</t>
    </r>
    <r>
      <rPr>
        <strike/>
        <sz val="8"/>
        <color rgb="FFFF0000"/>
        <rFont val="Times New Roman Baltic"/>
        <charset val="186"/>
      </rPr>
      <t xml:space="preserve"> 238</t>
    </r>
  </si>
  <si>
    <r>
      <rPr>
        <b/>
        <sz val="8"/>
        <rFont val="Times New Roman Baltic"/>
        <charset val="186"/>
      </rPr>
      <t>250</t>
    </r>
    <r>
      <rPr>
        <strike/>
        <sz val="8"/>
        <color rgb="FFFF0000"/>
        <rFont val="Times New Roman Baltic"/>
        <charset val="186"/>
      </rPr>
      <t xml:space="preserve"> 239</t>
    </r>
  </si>
  <si>
    <r>
      <rPr>
        <b/>
        <sz val="8"/>
        <rFont val="Times New Roman Baltic"/>
        <charset val="186"/>
      </rPr>
      <t xml:space="preserve">251 </t>
    </r>
    <r>
      <rPr>
        <strike/>
        <sz val="8"/>
        <color rgb="FFFF0000"/>
        <rFont val="Times New Roman Baltic"/>
        <charset val="186"/>
      </rPr>
      <t>240</t>
    </r>
  </si>
  <si>
    <r>
      <rPr>
        <b/>
        <sz val="8"/>
        <rFont val="Times New Roman Baltic"/>
        <charset val="186"/>
      </rPr>
      <t xml:space="preserve">252 </t>
    </r>
    <r>
      <rPr>
        <strike/>
        <sz val="8"/>
        <color rgb="FFFF0000"/>
        <rFont val="Times New Roman Baltic"/>
        <charset val="186"/>
      </rPr>
      <t>241</t>
    </r>
  </si>
  <si>
    <r>
      <rPr>
        <b/>
        <sz val="8"/>
        <rFont val="Times New Roman Baltic"/>
        <charset val="186"/>
      </rPr>
      <t>253</t>
    </r>
    <r>
      <rPr>
        <strike/>
        <sz val="8"/>
        <color rgb="FFFF0000"/>
        <rFont val="Times New Roman Baltic"/>
        <charset val="186"/>
      </rPr>
      <t xml:space="preserve"> 242</t>
    </r>
  </si>
  <si>
    <r>
      <rPr>
        <b/>
        <sz val="8"/>
        <rFont val="Times New Roman Baltic"/>
        <charset val="186"/>
      </rPr>
      <t>254</t>
    </r>
    <r>
      <rPr>
        <strike/>
        <sz val="8"/>
        <color rgb="FFFF0000"/>
        <rFont val="Times New Roman Baltic"/>
        <charset val="186"/>
      </rPr>
      <t xml:space="preserve"> 243</t>
    </r>
  </si>
  <si>
    <r>
      <rPr>
        <b/>
        <sz val="8"/>
        <rFont val="Times New Roman Baltic"/>
        <charset val="186"/>
      </rPr>
      <t>255</t>
    </r>
    <r>
      <rPr>
        <strike/>
        <sz val="8"/>
        <color rgb="FFFF0000"/>
        <rFont val="Times New Roman Baltic"/>
        <charset val="186"/>
      </rPr>
      <t xml:space="preserve"> 244</t>
    </r>
  </si>
  <si>
    <r>
      <rPr>
        <b/>
        <sz val="8"/>
        <rFont val="Times New Roman Baltic"/>
        <charset val="186"/>
      </rPr>
      <t>256</t>
    </r>
    <r>
      <rPr>
        <strike/>
        <sz val="8"/>
        <color rgb="FFFF0000"/>
        <rFont val="Times New Roman Baltic"/>
        <charset val="186"/>
      </rPr>
      <t xml:space="preserve"> 245</t>
    </r>
  </si>
  <si>
    <r>
      <rPr>
        <b/>
        <sz val="8"/>
        <rFont val="Times New Roman Baltic"/>
        <charset val="186"/>
      </rPr>
      <t>257</t>
    </r>
    <r>
      <rPr>
        <strike/>
        <sz val="8"/>
        <color rgb="FFFF0000"/>
        <rFont val="Times New Roman Baltic"/>
        <charset val="186"/>
      </rPr>
      <t xml:space="preserve"> 246</t>
    </r>
  </si>
  <si>
    <r>
      <rPr>
        <b/>
        <sz val="8"/>
        <rFont val="Times New Roman Baltic"/>
        <charset val="186"/>
      </rPr>
      <t>258</t>
    </r>
    <r>
      <rPr>
        <strike/>
        <sz val="8"/>
        <color rgb="FFFF0000"/>
        <rFont val="Times New Roman Baltic"/>
        <charset val="186"/>
      </rPr>
      <t xml:space="preserve"> 247</t>
    </r>
  </si>
  <si>
    <r>
      <rPr>
        <b/>
        <sz val="8"/>
        <rFont val="Times New Roman Baltic"/>
        <charset val="186"/>
      </rPr>
      <t>259</t>
    </r>
    <r>
      <rPr>
        <strike/>
        <sz val="8"/>
        <color rgb="FFFF0000"/>
        <rFont val="Times New Roman Baltic"/>
        <charset val="186"/>
      </rPr>
      <t xml:space="preserve"> 248</t>
    </r>
  </si>
  <si>
    <r>
      <rPr>
        <b/>
        <sz val="8"/>
        <rFont val="Times New Roman Baltic"/>
        <charset val="186"/>
      </rPr>
      <t xml:space="preserve">260 </t>
    </r>
    <r>
      <rPr>
        <strike/>
        <sz val="8"/>
        <color rgb="FFFF0000"/>
        <rFont val="Times New Roman Baltic"/>
        <charset val="186"/>
      </rPr>
      <t>249</t>
    </r>
  </si>
  <si>
    <r>
      <rPr>
        <b/>
        <sz val="8"/>
        <rFont val="Times New Roman Baltic"/>
        <charset val="186"/>
      </rPr>
      <t>261</t>
    </r>
    <r>
      <rPr>
        <strike/>
        <sz val="8"/>
        <color rgb="FFFF0000"/>
        <rFont val="Times New Roman Baltic"/>
        <charset val="186"/>
      </rPr>
      <t xml:space="preserve"> 250</t>
    </r>
  </si>
  <si>
    <r>
      <rPr>
        <b/>
        <sz val="8"/>
        <rFont val="Times New Roman Baltic"/>
        <charset val="186"/>
      </rPr>
      <t xml:space="preserve">262 </t>
    </r>
    <r>
      <rPr>
        <strike/>
        <sz val="8"/>
        <color rgb="FFFF0000"/>
        <rFont val="Times New Roman Baltic"/>
        <charset val="186"/>
      </rPr>
      <t>251</t>
    </r>
  </si>
  <si>
    <r>
      <rPr>
        <b/>
        <sz val="8"/>
        <rFont val="Times New Roman Baltic"/>
        <charset val="186"/>
      </rPr>
      <t xml:space="preserve">263 </t>
    </r>
    <r>
      <rPr>
        <strike/>
        <sz val="8"/>
        <color rgb="FFFF0000"/>
        <rFont val="Times New Roman Baltic"/>
        <charset val="186"/>
      </rPr>
      <t>252</t>
    </r>
  </si>
  <si>
    <r>
      <rPr>
        <b/>
        <sz val="8"/>
        <rFont val="Times New Roman Baltic"/>
        <charset val="186"/>
      </rPr>
      <t xml:space="preserve">264 </t>
    </r>
    <r>
      <rPr>
        <strike/>
        <sz val="8"/>
        <color rgb="FFFF0000"/>
        <rFont val="Times New Roman Baltic"/>
        <charset val="186"/>
      </rPr>
      <t>253</t>
    </r>
  </si>
  <si>
    <r>
      <rPr>
        <b/>
        <sz val="8"/>
        <rFont val="Times New Roman Baltic"/>
        <charset val="186"/>
      </rPr>
      <t xml:space="preserve">265 </t>
    </r>
    <r>
      <rPr>
        <strike/>
        <sz val="8"/>
        <color rgb="FFFF0000"/>
        <rFont val="Times New Roman Baltic"/>
        <charset val="186"/>
      </rPr>
      <t>254</t>
    </r>
  </si>
  <si>
    <r>
      <rPr>
        <b/>
        <sz val="8"/>
        <rFont val="Times New Roman Baltic"/>
        <charset val="186"/>
      </rPr>
      <t>266</t>
    </r>
    <r>
      <rPr>
        <strike/>
        <sz val="8"/>
        <color rgb="FFFF0000"/>
        <rFont val="Times New Roman Baltic"/>
        <charset val="186"/>
      </rPr>
      <t xml:space="preserve"> 255</t>
    </r>
  </si>
  <si>
    <r>
      <rPr>
        <b/>
        <sz val="8"/>
        <rFont val="Times New Roman Baltic"/>
        <charset val="186"/>
      </rPr>
      <t>273</t>
    </r>
    <r>
      <rPr>
        <strike/>
        <sz val="8"/>
        <color rgb="FFFF0000"/>
        <rFont val="Times New Roman Baltic"/>
        <charset val="186"/>
      </rPr>
      <t xml:space="preserve"> 258</t>
    </r>
  </si>
  <si>
    <r>
      <rPr>
        <b/>
        <sz val="8"/>
        <rFont val="Times New Roman Baltic"/>
        <charset val="186"/>
      </rPr>
      <t>274</t>
    </r>
    <r>
      <rPr>
        <strike/>
        <sz val="8"/>
        <color rgb="FFFF0000"/>
        <rFont val="Times New Roman Baltic"/>
        <charset val="186"/>
      </rPr>
      <t xml:space="preserve"> 259</t>
    </r>
  </si>
  <si>
    <r>
      <rPr>
        <b/>
        <sz val="8"/>
        <rFont val="Times New Roman Baltic"/>
        <charset val="186"/>
      </rPr>
      <t xml:space="preserve">275 </t>
    </r>
    <r>
      <rPr>
        <strike/>
        <sz val="8"/>
        <color rgb="FFFF0000"/>
        <rFont val="Times New Roman Baltic"/>
        <charset val="186"/>
      </rPr>
      <t>260</t>
    </r>
  </si>
  <si>
    <r>
      <rPr>
        <b/>
        <sz val="8"/>
        <rFont val="Times New Roman Baltic"/>
        <charset val="186"/>
      </rPr>
      <t>276</t>
    </r>
    <r>
      <rPr>
        <strike/>
        <sz val="8"/>
        <color rgb="FFFF0000"/>
        <rFont val="Times New Roman Baltic"/>
        <charset val="186"/>
      </rPr>
      <t xml:space="preserve"> 261</t>
    </r>
  </si>
  <si>
    <r>
      <rPr>
        <b/>
        <sz val="8"/>
        <rFont val="Times New Roman Baltic"/>
        <charset val="186"/>
      </rPr>
      <t>277</t>
    </r>
    <r>
      <rPr>
        <strike/>
        <sz val="8"/>
        <color rgb="FFFF0000"/>
        <rFont val="Times New Roman Baltic"/>
        <charset val="186"/>
      </rPr>
      <t xml:space="preserve"> 262</t>
    </r>
  </si>
  <si>
    <r>
      <rPr>
        <b/>
        <sz val="8"/>
        <rFont val="Times New Roman Baltic"/>
        <charset val="186"/>
      </rPr>
      <t>278</t>
    </r>
    <r>
      <rPr>
        <strike/>
        <sz val="8"/>
        <color rgb="FFFF0000"/>
        <rFont val="Times New Roman Baltic"/>
        <charset val="186"/>
      </rPr>
      <t xml:space="preserve"> 263</t>
    </r>
  </si>
  <si>
    <r>
      <rPr>
        <b/>
        <sz val="8"/>
        <rFont val="Times New Roman Baltic"/>
        <charset val="186"/>
      </rPr>
      <t>279</t>
    </r>
    <r>
      <rPr>
        <strike/>
        <sz val="8"/>
        <color rgb="FFFF0000"/>
        <rFont val="Times New Roman Baltic"/>
        <charset val="186"/>
      </rPr>
      <t xml:space="preserve"> 264</t>
    </r>
  </si>
  <si>
    <r>
      <rPr>
        <b/>
        <sz val="8"/>
        <rFont val="Times New Roman Baltic"/>
        <charset val="186"/>
      </rPr>
      <t>280</t>
    </r>
    <r>
      <rPr>
        <strike/>
        <sz val="8"/>
        <color rgb="FFFF0000"/>
        <rFont val="Times New Roman Baltic"/>
        <charset val="186"/>
      </rPr>
      <t xml:space="preserve"> 265</t>
    </r>
  </si>
  <si>
    <r>
      <rPr>
        <b/>
        <sz val="8"/>
        <rFont val="Times New Roman Baltic"/>
        <charset val="186"/>
      </rPr>
      <t>281</t>
    </r>
    <r>
      <rPr>
        <strike/>
        <sz val="8"/>
        <color rgb="FFFF0000"/>
        <rFont val="Times New Roman Baltic"/>
        <charset val="186"/>
      </rPr>
      <t xml:space="preserve"> 266</t>
    </r>
  </si>
  <si>
    <r>
      <rPr>
        <b/>
        <sz val="8"/>
        <rFont val="Times New Roman Baltic"/>
        <charset val="186"/>
      </rPr>
      <t>282</t>
    </r>
    <r>
      <rPr>
        <strike/>
        <sz val="8"/>
        <color rgb="FFFF0000"/>
        <rFont val="Times New Roman Baltic"/>
        <charset val="186"/>
      </rPr>
      <t xml:space="preserve"> 267</t>
    </r>
  </si>
  <si>
    <r>
      <rPr>
        <b/>
        <sz val="8"/>
        <rFont val="Times New Roman Baltic"/>
        <charset val="186"/>
      </rPr>
      <t>283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268</t>
    </r>
  </si>
  <si>
    <r>
      <rPr>
        <b/>
        <sz val="8"/>
        <rFont val="Times New Roman Baltic"/>
        <charset val="186"/>
      </rPr>
      <t>284</t>
    </r>
    <r>
      <rPr>
        <strike/>
        <sz val="8"/>
        <color rgb="FFFF0000"/>
        <rFont val="Times New Roman Baltic"/>
        <charset val="186"/>
      </rPr>
      <t xml:space="preserve"> 269</t>
    </r>
  </si>
  <si>
    <r>
      <rPr>
        <b/>
        <sz val="8"/>
        <rFont val="Times New Roman Baltic"/>
        <charset val="186"/>
      </rPr>
      <t xml:space="preserve">285 </t>
    </r>
    <r>
      <rPr>
        <strike/>
        <sz val="8"/>
        <color rgb="FFFF0000"/>
        <rFont val="Times New Roman Baltic"/>
        <charset val="186"/>
      </rPr>
      <t>270</t>
    </r>
  </si>
  <si>
    <r>
      <rPr>
        <b/>
        <sz val="8"/>
        <rFont val="Times New Roman Baltic"/>
        <charset val="186"/>
      </rPr>
      <t xml:space="preserve">286 </t>
    </r>
    <r>
      <rPr>
        <strike/>
        <sz val="8"/>
        <color rgb="FFFF0000"/>
        <rFont val="Times New Roman Baltic"/>
        <charset val="186"/>
      </rPr>
      <t>271</t>
    </r>
  </si>
  <si>
    <r>
      <rPr>
        <b/>
        <sz val="8"/>
        <rFont val="Times New Roman Baltic"/>
        <charset val="186"/>
      </rPr>
      <t>287</t>
    </r>
    <r>
      <rPr>
        <strike/>
        <sz val="8"/>
        <color rgb="FFFF0000"/>
        <rFont val="Times New Roman Baltic"/>
        <charset val="186"/>
      </rPr>
      <t xml:space="preserve"> 272</t>
    </r>
  </si>
  <si>
    <r>
      <rPr>
        <b/>
        <sz val="8"/>
        <rFont val="Times New Roman Baltic"/>
        <charset val="186"/>
      </rPr>
      <t xml:space="preserve">288 </t>
    </r>
    <r>
      <rPr>
        <strike/>
        <sz val="8"/>
        <color rgb="FFFF0000"/>
        <rFont val="Times New Roman Baltic"/>
        <charset val="186"/>
      </rPr>
      <t>273</t>
    </r>
  </si>
  <si>
    <r>
      <rPr>
        <b/>
        <sz val="8"/>
        <rFont val="Times New Roman Baltic"/>
        <charset val="186"/>
      </rPr>
      <t xml:space="preserve">289 </t>
    </r>
    <r>
      <rPr>
        <strike/>
        <sz val="8"/>
        <color rgb="FFFF0000"/>
        <rFont val="Times New Roman Baltic"/>
        <charset val="186"/>
      </rPr>
      <t>274</t>
    </r>
  </si>
  <si>
    <r>
      <rPr>
        <b/>
        <sz val="8"/>
        <rFont val="Times New Roman Baltic"/>
        <charset val="186"/>
      </rPr>
      <t>290</t>
    </r>
    <r>
      <rPr>
        <strike/>
        <sz val="8"/>
        <color rgb="FFFF0000"/>
        <rFont val="Times New Roman Baltic"/>
        <charset val="186"/>
      </rPr>
      <t xml:space="preserve"> 275</t>
    </r>
  </si>
  <si>
    <r>
      <rPr>
        <b/>
        <sz val="8"/>
        <rFont val="Times New Roman Baltic"/>
        <charset val="186"/>
      </rPr>
      <t>291</t>
    </r>
    <r>
      <rPr>
        <strike/>
        <sz val="8"/>
        <color rgb="FFFF0000"/>
        <rFont val="Times New Roman Baltic"/>
        <charset val="186"/>
      </rPr>
      <t xml:space="preserve"> 276</t>
    </r>
  </si>
  <si>
    <r>
      <rPr>
        <b/>
        <sz val="8"/>
        <rFont val="Times New Roman Baltic"/>
        <charset val="186"/>
      </rPr>
      <t xml:space="preserve">292 </t>
    </r>
    <r>
      <rPr>
        <strike/>
        <sz val="8"/>
        <color rgb="FFFF0000"/>
        <rFont val="Times New Roman Baltic"/>
        <charset val="186"/>
      </rPr>
      <t>277</t>
    </r>
  </si>
  <si>
    <r>
      <rPr>
        <b/>
        <sz val="8"/>
        <rFont val="Times New Roman Baltic"/>
        <charset val="186"/>
      </rPr>
      <t xml:space="preserve">293 </t>
    </r>
    <r>
      <rPr>
        <strike/>
        <sz val="8"/>
        <color rgb="FFFF0000"/>
        <rFont val="Times New Roman Baltic"/>
        <charset val="186"/>
      </rPr>
      <t>278</t>
    </r>
  </si>
  <si>
    <r>
      <rPr>
        <b/>
        <sz val="8"/>
        <rFont val="Times New Roman Baltic"/>
        <charset val="186"/>
      </rPr>
      <t xml:space="preserve">294 </t>
    </r>
    <r>
      <rPr>
        <strike/>
        <sz val="8"/>
        <color rgb="FFFF0000"/>
        <rFont val="Times New Roman Baltic"/>
        <charset val="186"/>
      </rPr>
      <t>279</t>
    </r>
  </si>
  <si>
    <r>
      <rPr>
        <b/>
        <sz val="8"/>
        <rFont val="Times New Roman Baltic"/>
        <charset val="186"/>
      </rPr>
      <t>295</t>
    </r>
    <r>
      <rPr>
        <strike/>
        <sz val="8"/>
        <color rgb="FFFF0000"/>
        <rFont val="Times New Roman Baltic"/>
        <charset val="186"/>
      </rPr>
      <t xml:space="preserve"> 280</t>
    </r>
  </si>
  <si>
    <r>
      <rPr>
        <b/>
        <sz val="8"/>
        <rFont val="Times New Roman Baltic"/>
        <charset val="186"/>
      </rPr>
      <t xml:space="preserve">296 </t>
    </r>
    <r>
      <rPr>
        <strike/>
        <sz val="8"/>
        <color rgb="FFFF0000"/>
        <rFont val="Times New Roman Baltic"/>
        <charset val="186"/>
      </rPr>
      <t>281</t>
    </r>
  </si>
  <si>
    <r>
      <rPr>
        <b/>
        <sz val="8"/>
        <rFont val="Times New Roman Baltic"/>
        <charset val="186"/>
      </rPr>
      <t>297</t>
    </r>
    <r>
      <rPr>
        <strike/>
        <sz val="8"/>
        <color rgb="FFFF0000"/>
        <rFont val="Times New Roman Baltic"/>
        <charset val="186"/>
      </rPr>
      <t xml:space="preserve"> 282</t>
    </r>
  </si>
  <si>
    <r>
      <rPr>
        <b/>
        <sz val="8"/>
        <rFont val="Times New Roman Baltic"/>
        <charset val="186"/>
      </rPr>
      <t>298</t>
    </r>
    <r>
      <rPr>
        <strike/>
        <sz val="8"/>
        <color rgb="FFFF0000"/>
        <rFont val="Times New Roman Baltic"/>
        <charset val="186"/>
      </rPr>
      <t xml:space="preserve"> 283</t>
    </r>
  </si>
  <si>
    <r>
      <rPr>
        <b/>
        <sz val="8"/>
        <rFont val="Times New Roman Baltic"/>
        <charset val="186"/>
      </rPr>
      <t>299</t>
    </r>
    <r>
      <rPr>
        <strike/>
        <sz val="8"/>
        <color rgb="FFFF0000"/>
        <rFont val="Times New Roman Baltic"/>
        <charset val="186"/>
      </rPr>
      <t xml:space="preserve"> 284</t>
    </r>
  </si>
  <si>
    <r>
      <rPr>
        <b/>
        <sz val="8"/>
        <rFont val="Times New Roman Baltic"/>
        <charset val="186"/>
      </rPr>
      <t xml:space="preserve">300 </t>
    </r>
    <r>
      <rPr>
        <strike/>
        <sz val="8"/>
        <color rgb="FFFF0000"/>
        <rFont val="Times New Roman Baltic"/>
        <charset val="186"/>
      </rPr>
      <t>285</t>
    </r>
  </si>
  <si>
    <r>
      <rPr>
        <b/>
        <sz val="8"/>
        <rFont val="Times New Roman Baltic"/>
        <charset val="186"/>
      </rPr>
      <t>307</t>
    </r>
    <r>
      <rPr>
        <strike/>
        <sz val="8"/>
        <color rgb="FFFF0000"/>
        <rFont val="Times New Roman Baltic"/>
        <charset val="186"/>
      </rPr>
      <t xml:space="preserve"> 286</t>
    </r>
  </si>
  <si>
    <r>
      <rPr>
        <b/>
        <sz val="8"/>
        <rFont val="Times New Roman Baltic"/>
        <charset val="186"/>
      </rPr>
      <t>308</t>
    </r>
    <r>
      <rPr>
        <strike/>
        <sz val="8"/>
        <color rgb="FFFF0000"/>
        <rFont val="Times New Roman Baltic"/>
        <charset val="186"/>
      </rPr>
      <t xml:space="preserve"> 287</t>
    </r>
  </si>
  <si>
    <r>
      <rPr>
        <b/>
        <sz val="8"/>
        <rFont val="Times New Roman Baltic"/>
        <charset val="186"/>
      </rPr>
      <t>309</t>
    </r>
    <r>
      <rPr>
        <strike/>
        <sz val="8"/>
        <color rgb="FFFF0000"/>
        <rFont val="Times New Roman Baltic"/>
        <charset val="186"/>
      </rPr>
      <t xml:space="preserve"> 288</t>
    </r>
  </si>
  <si>
    <r>
      <rPr>
        <b/>
        <sz val="8"/>
        <rFont val="Times New Roman Baltic"/>
        <charset val="186"/>
      </rPr>
      <t>310</t>
    </r>
    <r>
      <rPr>
        <strike/>
        <sz val="8"/>
        <color rgb="FFFF0000"/>
        <rFont val="Times New Roman Baltic"/>
        <charset val="186"/>
      </rPr>
      <t xml:space="preserve"> 289</t>
    </r>
  </si>
  <si>
    <r>
      <rPr>
        <b/>
        <sz val="8"/>
        <rFont val="Times New Roman Baltic"/>
        <charset val="186"/>
      </rPr>
      <t>311</t>
    </r>
    <r>
      <rPr>
        <strike/>
        <sz val="8"/>
        <color rgb="FFFF0000"/>
        <rFont val="Times New Roman Baltic"/>
        <charset val="186"/>
      </rPr>
      <t xml:space="preserve"> 290</t>
    </r>
  </si>
  <si>
    <r>
      <rPr>
        <b/>
        <sz val="8"/>
        <rFont val="Times New Roman Baltic"/>
        <charset val="186"/>
      </rPr>
      <t xml:space="preserve">312 </t>
    </r>
    <r>
      <rPr>
        <strike/>
        <sz val="8"/>
        <color rgb="FFFF0000"/>
        <rFont val="Times New Roman Baltic"/>
        <charset val="186"/>
      </rPr>
      <t>291</t>
    </r>
  </si>
  <si>
    <r>
      <rPr>
        <b/>
        <sz val="8"/>
        <rFont val="Times New Roman Baltic"/>
        <charset val="186"/>
      </rPr>
      <t xml:space="preserve">313 </t>
    </r>
    <r>
      <rPr>
        <strike/>
        <sz val="8"/>
        <color rgb="FFFF0000"/>
        <rFont val="Times New Roman Baltic"/>
        <charset val="186"/>
      </rPr>
      <t>292</t>
    </r>
  </si>
  <si>
    <r>
      <rPr>
        <b/>
        <sz val="8"/>
        <rFont val="Times New Roman Baltic"/>
        <charset val="186"/>
      </rPr>
      <t>314</t>
    </r>
    <r>
      <rPr>
        <strike/>
        <sz val="8"/>
        <color rgb="FFFF0000"/>
        <rFont val="Times New Roman Baltic"/>
        <charset val="186"/>
      </rPr>
      <t xml:space="preserve"> 293</t>
    </r>
  </si>
  <si>
    <r>
      <rPr>
        <b/>
        <sz val="8"/>
        <rFont val="Times New Roman Baltic"/>
        <charset val="186"/>
      </rPr>
      <t xml:space="preserve">315 </t>
    </r>
    <r>
      <rPr>
        <strike/>
        <sz val="8"/>
        <color rgb="FFFF0000"/>
        <rFont val="Times New Roman Baltic"/>
        <charset val="186"/>
      </rPr>
      <t>294</t>
    </r>
  </si>
  <si>
    <r>
      <rPr>
        <b/>
        <sz val="8"/>
        <rFont val="Times New Roman Baltic"/>
        <charset val="186"/>
      </rPr>
      <t>316</t>
    </r>
    <r>
      <rPr>
        <strike/>
        <sz val="8"/>
        <color rgb="FFFF0000"/>
        <rFont val="Times New Roman Baltic"/>
        <charset val="186"/>
      </rPr>
      <t xml:space="preserve"> 295</t>
    </r>
  </si>
  <si>
    <r>
      <rPr>
        <b/>
        <sz val="8"/>
        <rFont val="Times New Roman Baltic"/>
        <charset val="186"/>
      </rPr>
      <t>317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296</t>
    </r>
  </si>
  <si>
    <r>
      <rPr>
        <b/>
        <sz val="8"/>
        <rFont val="Times New Roman Baltic"/>
        <charset val="186"/>
      </rPr>
      <t>318</t>
    </r>
    <r>
      <rPr>
        <strike/>
        <sz val="8"/>
        <color rgb="FFFF0000"/>
        <rFont val="Times New Roman Baltic"/>
        <charset val="186"/>
      </rPr>
      <t xml:space="preserve"> 297</t>
    </r>
  </si>
  <si>
    <r>
      <rPr>
        <b/>
        <sz val="8"/>
        <rFont val="Times New Roman Baltic"/>
        <charset val="186"/>
      </rPr>
      <t>319</t>
    </r>
    <r>
      <rPr>
        <strike/>
        <sz val="8"/>
        <color rgb="FFFF0000"/>
        <rFont val="Times New Roman Baltic"/>
        <charset val="186"/>
      </rPr>
      <t xml:space="preserve"> 298</t>
    </r>
  </si>
  <si>
    <r>
      <rPr>
        <b/>
        <sz val="8"/>
        <rFont val="Times New Roman Baltic"/>
        <charset val="186"/>
      </rPr>
      <t xml:space="preserve">320 </t>
    </r>
    <r>
      <rPr>
        <strike/>
        <sz val="8"/>
        <color rgb="FFFF0000"/>
        <rFont val="Times New Roman Baltic"/>
        <charset val="186"/>
      </rPr>
      <t>299</t>
    </r>
  </si>
  <si>
    <r>
      <rPr>
        <b/>
        <sz val="8"/>
        <rFont val="Times New Roman Baltic"/>
        <charset val="186"/>
      </rPr>
      <t>321</t>
    </r>
    <r>
      <rPr>
        <strike/>
        <sz val="8"/>
        <color rgb="FFFF0000"/>
        <rFont val="Times New Roman Baltic"/>
        <charset val="186"/>
      </rPr>
      <t xml:space="preserve"> 300</t>
    </r>
  </si>
  <si>
    <r>
      <rPr>
        <b/>
        <sz val="8"/>
        <rFont val="Times New Roman Baltic"/>
        <charset val="186"/>
      </rPr>
      <t>322</t>
    </r>
    <r>
      <rPr>
        <b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301</t>
    </r>
  </si>
  <si>
    <r>
      <rPr>
        <b/>
        <sz val="8"/>
        <rFont val="Times New Roman Baltic"/>
        <charset val="186"/>
      </rPr>
      <t>323</t>
    </r>
    <r>
      <rPr>
        <strike/>
        <sz val="8"/>
        <color rgb="FFFF0000"/>
        <rFont val="Times New Roman Baltic"/>
        <charset val="186"/>
      </rPr>
      <t xml:space="preserve"> 302</t>
    </r>
  </si>
  <si>
    <r>
      <rPr>
        <b/>
        <sz val="8"/>
        <rFont val="Times New Roman Baltic"/>
        <charset val="186"/>
      </rPr>
      <t>324</t>
    </r>
    <r>
      <rPr>
        <strike/>
        <sz val="8"/>
        <color rgb="FFFF0000"/>
        <rFont val="Times New Roman Baltic"/>
        <charset val="186"/>
      </rPr>
      <t xml:space="preserve"> 303</t>
    </r>
  </si>
  <si>
    <r>
      <rPr>
        <b/>
        <sz val="8"/>
        <rFont val="Times New Roman Baltic"/>
        <charset val="186"/>
      </rPr>
      <t>325</t>
    </r>
    <r>
      <rPr>
        <strike/>
        <sz val="8"/>
        <color rgb="FFFF0000"/>
        <rFont val="Times New Roman Baltic"/>
        <charset val="186"/>
      </rPr>
      <t xml:space="preserve"> 304</t>
    </r>
  </si>
  <si>
    <r>
      <rPr>
        <b/>
        <sz val="8"/>
        <rFont val="Times New Roman Baltic"/>
        <charset val="186"/>
      </rPr>
      <t>326</t>
    </r>
    <r>
      <rPr>
        <strike/>
        <sz val="8"/>
        <color rgb="FFFF0000"/>
        <rFont val="Times New Roman Baltic"/>
        <charset val="186"/>
      </rPr>
      <t xml:space="preserve"> 305</t>
    </r>
  </si>
  <si>
    <r>
      <rPr>
        <b/>
        <sz val="8"/>
        <rFont val="Times New Roman Baltic"/>
        <charset val="186"/>
      </rPr>
      <t xml:space="preserve">327 </t>
    </r>
    <r>
      <rPr>
        <strike/>
        <sz val="8"/>
        <color rgb="FFFF0000"/>
        <rFont val="Times New Roman Baltic"/>
        <charset val="186"/>
      </rPr>
      <t>306</t>
    </r>
  </si>
  <si>
    <r>
      <rPr>
        <b/>
        <sz val="8"/>
        <rFont val="Times New Roman Baltic"/>
        <charset val="186"/>
      </rPr>
      <t>329</t>
    </r>
    <r>
      <rPr>
        <strike/>
        <sz val="8"/>
        <color rgb="FFFF0000"/>
        <rFont val="Times New Roman Baltic"/>
        <charset val="186"/>
      </rPr>
      <t xml:space="preserve"> 307</t>
    </r>
  </si>
  <si>
    <t>Palūkanos</t>
  </si>
  <si>
    <t>Dotacijos užsienio valstybėms turtui įsigyti</t>
  </si>
  <si>
    <t>Dotacijos savivaldybėms einamiesiems tikslams</t>
  </si>
  <si>
    <t>Kitos išlaidos turtui įsigyti</t>
  </si>
  <si>
    <t>Pervedamos Europos sąjungos, kitos tarptautinės finansinės paramos ir bendrojo finansavimo lėšos investicijoms</t>
  </si>
  <si>
    <t>Vertybiniai popieriai (išpirkti)</t>
  </si>
  <si>
    <t xml:space="preserve">Grynieji pinigai ir indėliai </t>
  </si>
  <si>
    <t>Grynieji pinigai ir indėliai</t>
  </si>
  <si>
    <t>Prekių, skirtų parduoti arba perduoti įsigyjimo išlaidos</t>
  </si>
  <si>
    <t>Palūkanos nerezidentams</t>
  </si>
  <si>
    <t xml:space="preserve">Palūkanos rezidentams, kitiems nei valdžios sektorius (tik už tiesioginę skolą) </t>
  </si>
  <si>
    <t>Palūkanos valstybės biudžetui</t>
  </si>
  <si>
    <t>Palūkanos savivaldybių biudžetams</t>
  </si>
  <si>
    <t>Palūkanos nebiudžetiniams fondams</t>
  </si>
  <si>
    <r>
      <t>Palūkanos kitiems valdžios sektoriaus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 xml:space="preserve"> subjektams</t>
    </r>
  </si>
  <si>
    <r>
      <t>Palūkanos kitiems valdžios sektoriaus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subjektams</t>
    </r>
  </si>
  <si>
    <t>Dotacijos užsienio valstybėms einamiesiems tikslams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</si>
  <si>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</si>
  <si>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</si>
  <si>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</si>
  <si>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</si>
  <si>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Su nuosavais ištekliais susijusios baudos, delspinigiai ir neigiamos palūkanos</t>
  </si>
  <si>
    <t>Su nuosavais ištekliais susijusios baudos,delspinigiai ir neigiamos palūkanos</t>
  </si>
  <si>
    <t>Su nuosavais ištekliais susijusios baudos,  delspinigiai ir neigiamos palūkanos</t>
  </si>
  <si>
    <t>Kitos išlaidos einamiesiems tikslams</t>
  </si>
  <si>
    <t xml:space="preserve">Kitos išlaidos kitiems einamiesiems tikslams </t>
  </si>
  <si>
    <t>Pervedamos Europos Sąjungos, kita tarptautinė finansinė parama ir bendrojo finansavimo lėšos einamiesiems tikslams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</si>
  <si>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</si>
  <si>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</si>
  <si>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investicijos ne valdžios sektoriui</t>
  </si>
  <si>
    <t xml:space="preserve">Žemės įsigyjimo išlaidos </t>
  </si>
  <si>
    <t>Pastatų ir statinių įsigyjimo išlaidos</t>
  </si>
  <si>
    <t>Negyvenamųjų pastatų įsigyjimo išlaidos</t>
  </si>
  <si>
    <t>Infrastruktūros ir kitų statinių įsigijimo išlaidos</t>
  </si>
  <si>
    <t>Mašinų ir įrenginių įsigyjimo išlaidos</t>
  </si>
  <si>
    <t>Transporto priemonių įsigyjimo išlaidos</t>
  </si>
  <si>
    <t>Kultūros ir kitų vertybių įsigyjimo išlaidos</t>
  </si>
  <si>
    <t>Muziejinių vertybių įsigyjimo išlaidos</t>
  </si>
  <si>
    <t>Kitų vertybių įsigyjimo išlaidos</t>
  </si>
  <si>
    <t>Kito ilgalaikio materialiojo turto įsigyjimo išlaidos</t>
  </si>
  <si>
    <t>Nematerialiojo turto kūrimo ir įsigijimo išlaidos</t>
  </si>
  <si>
    <t>Patentų įsigyjimo išlaidos</t>
  </si>
  <si>
    <t>Literatūros ir meno kūrinių įsigyjimo išlaidos</t>
  </si>
  <si>
    <t>Atsargų kūrimo ir įsigijimo išlaidos</t>
  </si>
  <si>
    <t>Strateginių ir neliečiamųjų atsargų įsigyjimo išlaidos</t>
  </si>
  <si>
    <t>Žaliavų ir medžiagų įsigyjimo išlaidos</t>
  </si>
  <si>
    <t>Pagamintos produkcijos įsigyjimo išlaidos</t>
  </si>
  <si>
    <t>Karinių atsargų įsigyjimo išlaidos</t>
  </si>
  <si>
    <t>Miškų, vaismedžių ir kitų augalų įsigyjimo išlaidos</t>
  </si>
  <si>
    <r>
      <t>Vertybiniai popieriai (įsigyti iš rezidentų)</t>
    </r>
    <r>
      <rPr>
        <strike/>
        <sz val="10"/>
        <color rgb="FFFF0000"/>
        <rFont val="Times New Roman Baltic"/>
        <charset val="186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</si>
  <si>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</si>
  <si>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</si>
  <si>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</si>
  <si>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</si>
  <si>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</si>
  <si>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</si>
  <si>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</si>
  <si>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</si>
  <si>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</si>
  <si>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>Kitos mokėtinos sumos (suteiktos)</t>
  </si>
  <si>
    <t>Kitos trumpalaikės mokėtinos sumos (suteiktos)</t>
  </si>
  <si>
    <t>Kitos ilgalaikės mokėtinos sumos (suteiktos)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</si>
  <si>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</si>
  <si>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</si>
  <si>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</si>
  <si>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</si>
  <si>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</si>
  <si>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</si>
  <si>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</si>
  <si>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</si>
  <si>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</si>
  <si>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</si>
  <si>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</si>
  <si>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</si>
  <si>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</si>
  <si>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</si>
  <si>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</si>
  <si>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</si>
  <si>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</si>
  <si>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</si>
  <si>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</si>
  <si>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rFont val="Times New Roman Baltic"/>
        <family val="1"/>
        <charset val="186"/>
      </rPr>
      <t/>
    </r>
  </si>
  <si>
    <t>Kitos mokėtinos sumos (grąžintos)</t>
  </si>
  <si>
    <t>Kitos trumpalaikės mokėtinos sumos (grąžintos)</t>
  </si>
  <si>
    <t>Ilgalaikės paskolos (grąžintos)</t>
  </si>
  <si>
    <t>Ilgalaikio turto finansinės nuomos (lizingo)  išlaidos</t>
  </si>
  <si>
    <t>Ilgalaikio turto finansinės nuomos (lizingo) išlaidos</t>
  </si>
  <si>
    <t>Žemės gelmių išteklių įsigyjimo išlaidos</t>
  </si>
  <si>
    <r>
      <t>Ilgalaikio turto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finansinės nuomos (lizingo) išlaidos</t>
    </r>
  </si>
  <si>
    <t>Socialinė parama (socialinės paramos pašalpos) ir rentos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</si>
  <si>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</si>
  <si>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</si>
  <si>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</si>
  <si>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</si>
  <si>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</si>
  <si>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</si>
  <si>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Ilgalaikio materialiojo turto kūrimo ir įsigijimo išlaidos</t>
  </si>
  <si>
    <t>Gyvenamųjų namų įsigyjimo išlaidos</t>
  </si>
  <si>
    <t>Kitų mašinų ir įrenginių įsigyjimo išlaidos</t>
  </si>
  <si>
    <t>Ginklų ir karinės įrangosį sigyjimo išlaidos</t>
  </si>
  <si>
    <r>
      <t>Antikvarinių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ir kitų meno kūrinių įsigyjimo išlaidos</t>
    </r>
  </si>
  <si>
    <t>Kito nematerialiojo turto įsigyjimo išlaidos</t>
  </si>
  <si>
    <r>
      <t>Biologinio turto ir žemės gelmių  išteklių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įsigyjimo išlaidos</t>
    </r>
  </si>
  <si>
    <t>Gyvulių ir kitų gyvūnų įsigyjimo išlaidos</t>
  </si>
  <si>
    <t>Mitybos išlaidos</t>
  </si>
  <si>
    <t>Medikamentų ir medicininių paslaugų įsigyjimo išlaidos</t>
  </si>
  <si>
    <t>Ryšių paslaugų įsigyjimo išlaidos</t>
  </si>
  <si>
    <t>Transporto išlaikymo  ir transporto paslaugų įsigyjimo išlaidos</t>
  </si>
  <si>
    <t>Aprangos ir patalynės įsigyjimo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</si>
  <si>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</si>
  <si>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</si>
  <si>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</si>
  <si>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išlaidos</t>
  </si>
  <si>
    <t>Kvalifikacijos kėlimo išlaidos</t>
  </si>
  <si>
    <t>Ekspertų ir konsultantų paslaugų įsigyjimo išlaidos</t>
  </si>
  <si>
    <t>Komunalinių paslaugų įsigyjimo išlaidos</t>
  </si>
  <si>
    <t>Informacinių technologijų prekių ir paslaugų įsigyjimo išlaidos</t>
  </si>
  <si>
    <t>Reprezentacinės išlaidos</t>
  </si>
  <si>
    <t>Kitų prekių ir paslaugų įsigyjimo išlaidos</t>
  </si>
  <si>
    <t>Prekių ir paslaugų naudojimo išlaidos</t>
  </si>
  <si>
    <t>Žemės nuoma</t>
  </si>
  <si>
    <t xml:space="preserve">Pridėtinės vertės mokesčio nuosavi ištekliai </t>
  </si>
  <si>
    <t>Subsidijos iš Europos Sąjungos, kitos tarptautinės finansinės paramos lėšų (ne valdžios sektoriui)</t>
  </si>
  <si>
    <t xml:space="preserve">Pervedamos Europos Sąjungos, kitos tarptautinės  finansinės paramos ir bendrojo finansavimo lėšos </t>
  </si>
  <si>
    <t xml:space="preserve">Pervedamos Europos sąjungos, kitos tarptautinės finansinės paramos ir bendrojo finansavimo lėšos investicijoms, skirtoms savivaldybėms </t>
  </si>
  <si>
    <r>
      <t>Kompiuterinės programinės įrangos ir kompiuterinės programinės įrangos licencijų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įsigyjimo išlaidos</t>
    </r>
  </si>
  <si>
    <t>Nebaigtos gaminti produkcijos  įsigyjimo išlaidos</t>
  </si>
  <si>
    <t>Vidaus finansinio turto padidėjimo išlaidos (investavimas į rezidentus išlaidos)</t>
  </si>
  <si>
    <t>Užsienio finansinio turto padidėjimo išlaidos (investavimas į nerezidentus išlaidos)</t>
  </si>
  <si>
    <t xml:space="preserve">Finansinių įsipareigojimų vykdymo išlaidos (grąžintos skolos) </t>
  </si>
  <si>
    <t>Vidaus finansinių įsipareigojimų vykdymo išlaidos ( kreditoriams rezidentams grąžintos skolos)</t>
  </si>
  <si>
    <t>Užsienio finansinių įsipareigojimų vykdymo išlaidos (kreditoriams nerezidentams grąžintos skolos)</t>
  </si>
  <si>
    <t>Transporto išlaikymo  ir transporto paslaugų įsigijimo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</si>
  <si>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</si>
  <si>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</si>
  <si>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</si>
  <si>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Kitų prekių ir paslaugų įsigijimo išlaidos</t>
  </si>
  <si>
    <t xml:space="preserve"> MATERIALIOJO IR NEMATERIALIOJO TURTO ĮSIGIJIMO, FINANSINIO TURTO PADIDĖJIMO IR FINANSINIŲ ĮSIPAREIGOJIMŲ VYKDYMO IŠLAIDOS</t>
  </si>
  <si>
    <t>Pastatų ir statinių įsigijimo išlaidos</t>
  </si>
  <si>
    <t>Gyvenamųjų namų įsigijimo išlaidos</t>
  </si>
  <si>
    <t>Negyvenamųjų pastatų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</si>
  <si>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</si>
  <si>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</si>
  <si>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</si>
  <si>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</si>
  <si>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Kultūros ir kitų vertybių įsigijimo išlaidos</t>
  </si>
  <si>
    <t>Muziejinių vertybių įsigijimo išlaidos</t>
  </si>
  <si>
    <t>Kitų vertybių įsigijimo išlaidos</t>
  </si>
  <si>
    <t>Kito ilgalaikio materialiojo turto įsigijimo išlaidos</t>
  </si>
  <si>
    <t>Patentų įsigijimo išlaidos</t>
  </si>
  <si>
    <t>Literatūros ir meno kūrinių įsigijimo išlaidos</t>
  </si>
  <si>
    <t>Kito nematerialiojo turto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</si>
  <si>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</si>
  <si>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</si>
  <si>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</si>
  <si>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</si>
  <si>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</si>
  <si>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Karinių atsargų įsigijimo išlaidos</t>
  </si>
  <si>
    <t>Žemės gelmių išteklių įsigijimo išlaidos</t>
  </si>
  <si>
    <t>Gyvulių ir kitų gyvūnų įsigijimo išlaidos</t>
  </si>
  <si>
    <t>Miškų, vaismedžių ir kitų augalų įsigijimo išlaidos</t>
  </si>
  <si>
    <t xml:space="preserve">Žemės įsigijimo išlaidos </t>
  </si>
  <si>
    <t>Prekių ir paslaugų įsigijimo  išlaidos</t>
  </si>
  <si>
    <t>Medikamentų ir medicininių prekių bei paslaugų įsigijimo išlaidos</t>
  </si>
  <si>
    <t>Ryšių įrangos ir ryšių paslaugų įsigijimo išlaidos</t>
  </si>
  <si>
    <t>Aprangos ir patalynės įsigijimo bei priežiūros išlaidos</t>
  </si>
  <si>
    <t>Materialiojo turto paprastojo remonto prekių ir paslaugų įsigijimo išlaidos</t>
  </si>
  <si>
    <t>Kompiuterinės techninės ir elektroninių ryšių įrangos įsigijimo išlaidos</t>
  </si>
  <si>
    <t>Valiutos kurso įtaka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</si>
  <si>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</si>
  <si>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</si>
  <si>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</si>
  <si>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</si>
  <si>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</si>
  <si>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>Vidaus finansinio turto padidėjimo išlaidos (investavimo į rezidentus išlaidos)</t>
  </si>
  <si>
    <t>Užsienio finansinio turto padidėjimo išlaidos (investavimo į nerezidentus išlaidos)</t>
  </si>
  <si>
    <t>Neperdirbto plastiko atliekų nuosavi ištekliai</t>
  </si>
  <si>
    <t>PATVIRTINTA</t>
  </si>
  <si>
    <t>(Biudžeto išlaidų sąmatos vykdymo 20__ m. _______ d. metinės, ketvirtinės ataskaitos forma Nr. 2)</t>
  </si>
  <si>
    <r>
      <t>Finansinio turto padidėjimo išlaidos (finansinio turto</t>
    </r>
    <r>
      <rPr>
        <b/>
        <sz val="10"/>
        <color rgb="FFFF0000"/>
        <rFont val="Times New Roman Baltic"/>
        <charset val="186"/>
      </rPr>
      <t xml:space="preserve"> įsigijimo ar </t>
    </r>
    <r>
      <rPr>
        <b/>
        <sz val="10"/>
        <rFont val="Times New Roman Baltic"/>
        <charset val="186"/>
      </rPr>
      <t>investavimo išlaidos)</t>
    </r>
  </si>
  <si>
    <t>Finansinio turto padidėjimo išlaidos (finansinio turto įsigijimo ar investavimo išlaidos)</t>
  </si>
  <si>
    <r>
      <t xml:space="preserve">  (finansinę apskaitą tvarkančio asmens</t>
    </r>
    <r>
      <rPr>
        <b/>
        <sz val="8"/>
        <rFont val="Times New Roman Baltic"/>
        <charset val="186"/>
      </rPr>
      <t>,</t>
    </r>
    <r>
      <rPr>
        <sz val="8"/>
        <rFont val="Times New Roman Baltic"/>
        <charset val="186"/>
      </rPr>
      <t xml:space="preserve"> centralizuotos apskaitos įstaigos vadovo arba jo įgalioto asmens pareigų pavadinimas)</t>
    </r>
  </si>
  <si>
    <t>Palūkanos kitiems valdžios sektoriaus  subjektams</t>
  </si>
  <si>
    <t>Palūkanos kitiems valdžios sektoriaus subjektams</t>
  </si>
  <si>
    <t>Antikvarinių ir kitų meno kūrinių įsigijimo išlaidos</t>
  </si>
  <si>
    <r>
      <t>Kompiuterinės programinės įrangos ir kompiuterinės programinės įrangos licencijų</t>
    </r>
    <r>
      <rPr>
        <strike/>
        <sz val="1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įsigijimo išlaidos</t>
    </r>
  </si>
  <si>
    <t>Prekių, skirtų parduoti arba perduoti, įsigijimo išlaidos</t>
  </si>
  <si>
    <r>
      <t>Biologinio turto ir žemės gelmių  išteklių</t>
    </r>
    <r>
      <rPr>
        <strike/>
        <sz val="1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įsigijimo išlaidos</t>
    </r>
  </si>
  <si>
    <t>Vidaus finansinių įsipareigojimų vykdymo išlaidos (kreditoriams rezidentams grąžintos skolos)</t>
  </si>
  <si>
    <t>2022 m. rugpjūčio 30 d. įsakymo Nr. 1K-301 redakcija)</t>
  </si>
  <si>
    <t>ELEKTRĖNŲ SAV VIEVIO GIMNAZIJA ,190669038 ŠVIESOS 4A VIEVIS</t>
  </si>
  <si>
    <t>VYR BUHALTERĖ</t>
  </si>
  <si>
    <t>JANĖ DAMBRAUSKIENĖ</t>
  </si>
  <si>
    <t>SUVESTINĖ</t>
  </si>
  <si>
    <t xml:space="preserve">DIREKTORIUS </t>
  </si>
  <si>
    <t>GINTARAS</t>
  </si>
  <si>
    <t>DOBILAITIS</t>
  </si>
  <si>
    <t>2023_ M GRUODŽIO MĖN 31 D.</t>
  </si>
  <si>
    <t>METINĖ</t>
  </si>
  <si>
    <t>2024-01-04 Nr.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</si>
</sst>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2">
    <font>
      <sz val="10"/>
      <name val="Arial"/>
      <charset val="186"/>
    </font>
    <font>
      <sz val="10"/>
      <name val="Arial"/>
      <family val="2"/>
      <charset val="186"/>
    </font>
    <font>
      <sz val="10"/>
      <name val="TimesLT"/>
      <charset val="186"/>
    </font>
    <font>
      <sz val="8"/>
      <name val="Times New Roman Baltic"/>
      <family val="1"/>
      <charset val="186"/>
    </font>
    <font>
      <i/>
      <sz val="8"/>
      <name val="Times New Roman Baltic"/>
      <family val="1"/>
      <charset val="186"/>
    </font>
    <font>
      <sz val="9"/>
      <name val="Times New Roman Baltic"/>
      <family val="1"/>
      <charset val="186"/>
    </font>
    <font>
      <sz val="8"/>
      <name val="Times New Roman"/>
      <family val="1"/>
      <charset val="186"/>
    </font>
    <font>
      <sz val="10"/>
      <name val="Times New Roman Baltic"/>
      <charset val="186"/>
    </font>
    <font>
      <sz val="10"/>
      <name val="Times New Roman Baltic"/>
      <family val="1"/>
      <charset val="186"/>
    </font>
    <font>
      <b/>
      <sz val="11"/>
      <name val="Times New Roman Baltic"/>
      <family val="1"/>
      <charset val="186"/>
    </font>
    <font>
      <sz val="8"/>
      <name val="Arial"/>
      <family val="2"/>
      <charset val="186"/>
    </font>
    <font>
      <sz val="12"/>
      <name val="Times New Roman Baltic"/>
      <family val="1"/>
      <charset val="186"/>
    </font>
    <font>
      <b/>
      <sz val="12"/>
      <name val="Times New Roman Baltic"/>
      <family val="1"/>
      <charset val="186"/>
    </font>
    <font>
      <i/>
      <sz val="8"/>
      <name val="Times New Roman Baltic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b/>
      <sz val="10"/>
      <name val="Times New Roman Baltic"/>
      <charset val="186"/>
    </font>
    <font>
      <i/>
      <sz val="10"/>
      <name val="Times New Roman Baltic"/>
      <charset val="186"/>
    </font>
    <font>
      <sz val="12"/>
      <name val="Arial"/>
      <family val="2"/>
      <charset val="186"/>
    </font>
    <font>
      <sz val="9"/>
      <name val="Arial"/>
      <family val="2"/>
      <charset val="186"/>
    </font>
    <font>
      <sz val="8"/>
      <name val="Times New Roman Baltic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b/>
      <sz val="9"/>
      <name val="Times New Roman Baltic"/>
      <family val="1"/>
      <charset val="186"/>
    </font>
    <font>
      <b/>
      <sz val="9"/>
      <name val="Times New Roman Baltic"/>
      <charset val="186"/>
    </font>
    <font>
      <b/>
      <sz val="9"/>
      <name val="Times New Roman"/>
      <family val="1"/>
      <charset val="186"/>
    </font>
    <font>
      <b/>
      <sz val="9"/>
      <name val="Arial"/>
      <family val="2"/>
      <charset val="186"/>
    </font>
    <font>
      <vertAlign val="superscript"/>
      <sz val="12"/>
      <name val="Times New Roman"/>
      <family val="1"/>
      <charset val="186"/>
    </font>
    <font>
      <strike/>
      <sz val="8"/>
      <name val="Times New Roman Baltic"/>
      <charset val="186"/>
    </font>
    <font>
      <strike/>
      <sz val="8"/>
      <color rgb="FFFF0000"/>
      <name val="Times New Roman Baltic"/>
      <charset val="186"/>
    </font>
    <font>
      <sz val="10"/>
      <color rgb="FFFF0000"/>
      <name val="Times New Roman Baltic"/>
      <family val="1"/>
      <charset val="186"/>
    </font>
    <font>
      <strike/>
      <sz val="10"/>
      <color rgb="FFFF0000"/>
      <name val="Times New Roman Baltic"/>
      <family val="1"/>
      <charset val="186"/>
    </font>
    <font>
      <strike/>
      <sz val="10"/>
      <color rgb="FFFF0000"/>
      <name val="Times New Roman Baltic"/>
      <charset val="186"/>
    </font>
    <font>
      <strike/>
      <sz val="10"/>
      <name val="Times New Roman Baltic"/>
      <charset val="186"/>
    </font>
    <font>
      <b/>
      <strike/>
      <sz val="10"/>
      <color rgb="FFFF0000"/>
      <name val="Times New Roman Baltic"/>
      <charset val="186"/>
    </font>
    <font>
      <sz val="10"/>
      <color rgb="FFFF0000"/>
      <name val="Times New Roman Baltic"/>
      <charset val="186"/>
    </font>
    <font>
      <b/>
      <strike/>
      <sz val="10"/>
      <name val="Times New Roman Baltic"/>
      <charset val="186"/>
    </font>
    <font>
      <sz val="10"/>
      <color theme="3" tint="0.39997558519241921"/>
      <name val="Times New Roman Baltic"/>
      <family val="1"/>
      <charset val="186"/>
    </font>
    <font>
      <b/>
      <sz val="10"/>
      <color theme="3" tint="0.39997558519241921"/>
      <name val="Times New Roman Baltic"/>
      <charset val="186"/>
    </font>
    <font>
      <b/>
      <strike/>
      <sz val="10"/>
      <color theme="3" tint="0.39997558519241921"/>
      <name val="Times New Roman Baltic"/>
      <charset val="186"/>
    </font>
    <font>
      <sz val="8"/>
      <color rgb="FFFF0000"/>
      <name val="Times New Roman Baltic"/>
      <charset val="186"/>
    </font>
    <font>
      <b/>
      <sz val="8"/>
      <name val="Times New Roman Baltic"/>
      <charset val="186"/>
    </font>
    <font>
      <b/>
      <strike/>
      <sz val="8"/>
      <color rgb="FFFF0000"/>
      <name val="Times New Roman Baltic"/>
      <charset val="186"/>
    </font>
    <font>
      <b/>
      <sz val="8"/>
      <color theme="1"/>
      <name val="Times New Roman Baltic"/>
      <charset val="186"/>
    </font>
    <font>
      <b/>
      <sz val="8"/>
      <color rgb="FFFF0000"/>
      <name val="Times New Roman Baltic"/>
      <charset val="186"/>
    </font>
    <font>
      <sz val="8"/>
      <color rgb="FFFF0000"/>
      <name val="Times New Roman Baltic"/>
      <family val="1"/>
      <charset val="186"/>
    </font>
    <font>
      <strike/>
      <sz val="8"/>
      <color rgb="FFFF0000"/>
      <name val="Times New Roman Baltic"/>
      <family val="1"/>
      <charset val="186"/>
    </font>
    <font>
      <sz val="12"/>
      <name val="Times New Roman"/>
      <family val="1"/>
      <charset val="186"/>
    </font>
    <font>
      <b/>
      <sz val="8"/>
      <name val="Times New Roman Baltic"/>
      <family val="1"/>
      <charset val="186"/>
    </font>
    <font>
      <b/>
      <sz val="12"/>
      <name val="Arial"/>
      <family val="2"/>
      <charset val="186"/>
    </font>
    <font>
      <b/>
      <sz val="10"/>
      <color rgb="FFFF0000"/>
      <name val="Times New Roman Baltic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45">
    <xf numFmtId="0" fontId="0" fillId="0" borderId="0" xfId="0"/>
    <xf numFmtId="0" fontId="8" fillId="0" borderId="0" xfId="1" applyFont="1"/>
    <xf numFmtId="0" fontId="8" fillId="0" borderId="0" xfId="1" applyFont="1" applyAlignment="1">
      <alignment horizontal="center"/>
    </xf>
    <xf numFmtId="0" fontId="8" fillId="0" borderId="0" xfId="0" applyFont="1"/>
    <xf numFmtId="164" fontId="4" fillId="0" borderId="0" xfId="2" applyNumberFormat="1" applyFont="1" applyAlignment="1">
      <alignment horizontal="right" vertical="center"/>
    </xf>
    <xf numFmtId="164" fontId="6" fillId="0" borderId="0" xfId="2" applyNumberFormat="1" applyFont="1" applyAlignment="1">
      <alignment horizontal="left" vertical="center" wrapText="1"/>
    </xf>
    <xf numFmtId="164" fontId="6" fillId="0" borderId="0" xfId="2" applyNumberFormat="1" applyFont="1" applyAlignment="1">
      <alignment horizontal="left" vertical="center"/>
    </xf>
    <xf numFmtId="0" fontId="8" fillId="0" borderId="0" xfId="1" applyFont="1" applyAlignment="1">
      <alignment horizontal="left"/>
    </xf>
    <xf numFmtId="0" fontId="8" fillId="0" borderId="0" xfId="1" applyFont="1" applyAlignment="1">
      <alignment vertical="top"/>
    </xf>
    <xf numFmtId="0" fontId="8" fillId="0" borderId="0" xfId="1" applyFont="1" applyAlignment="1">
      <alignment vertical="top" wrapText="1"/>
    </xf>
    <xf numFmtId="0" fontId="17" fillId="0" borderId="0" xfId="1" applyFont="1"/>
    <xf numFmtId="3" fontId="8" fillId="0" borderId="1" xfId="1" applyNumberFormat="1" applyFont="1" applyBorder="1"/>
    <xf numFmtId="1" fontId="8" fillId="0" borderId="1" xfId="1" applyNumberFormat="1" applyFont="1" applyBorder="1"/>
    <xf numFmtId="164" fontId="6" fillId="0" borderId="0" xfId="2" applyNumberFormat="1" applyFont="1" applyAlignment="1">
      <alignment horizontal="right" vertical="center"/>
    </xf>
    <xf numFmtId="164" fontId="15" fillId="0" borderId="0" xfId="2" applyNumberFormat="1" applyFont="1" applyAlignment="1">
      <alignment horizontal="left" vertical="center" wrapText="1"/>
    </xf>
    <xf numFmtId="0" fontId="11" fillId="0" borderId="2" xfId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1" fillId="0" borderId="2" xfId="1" applyFont="1" applyBorder="1"/>
    <xf numFmtId="0" fontId="3" fillId="0" borderId="0" xfId="1" applyFont="1"/>
    <xf numFmtId="0" fontId="0" fillId="0" borderId="0" xfId="0" applyAlignment="1">
      <alignment wrapText="1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14" fillId="0" borderId="0" xfId="1" applyFont="1" applyAlignment="1">
      <alignment horizontal="left" vertical="center"/>
    </xf>
    <xf numFmtId="0" fontId="8" fillId="0" borderId="3" xfId="1" applyFont="1" applyBorder="1" applyAlignment="1">
      <alignment horizontal="center" vertical="top" wrapText="1"/>
    </xf>
    <xf numFmtId="0" fontId="8" fillId="0" borderId="1" xfId="1" applyFont="1" applyBorder="1" applyAlignment="1">
      <alignment horizontal="center" vertical="top" wrapText="1"/>
    </xf>
    <xf numFmtId="0" fontId="8" fillId="0" borderId="1" xfId="1" applyFont="1" applyBorder="1" applyAlignment="1">
      <alignment vertical="top" wrapText="1"/>
    </xf>
    <xf numFmtId="0" fontId="8" fillId="0" borderId="4" xfId="1" applyFont="1" applyBorder="1" applyAlignment="1">
      <alignment vertical="top" wrapText="1"/>
    </xf>
    <xf numFmtId="0" fontId="17" fillId="0" borderId="5" xfId="1" applyFont="1" applyBorder="1" applyAlignment="1">
      <alignment vertical="top" wrapText="1"/>
    </xf>
    <xf numFmtId="0" fontId="8" fillId="0" borderId="6" xfId="1" applyFont="1" applyBorder="1" applyAlignment="1">
      <alignment horizontal="center" vertical="top" wrapText="1"/>
    </xf>
    <xf numFmtId="0" fontId="8" fillId="0" borderId="7" xfId="1" applyFont="1" applyBorder="1" applyAlignment="1">
      <alignment vertical="top" wrapText="1"/>
    </xf>
    <xf numFmtId="0" fontId="8" fillId="0" borderId="8" xfId="1" applyFont="1" applyBorder="1" applyAlignment="1">
      <alignment horizontal="center" vertical="top" wrapText="1"/>
    </xf>
    <xf numFmtId="1" fontId="8" fillId="0" borderId="8" xfId="1" applyNumberFormat="1" applyFont="1" applyBorder="1" applyAlignment="1">
      <alignment horizontal="center" vertical="top" wrapText="1"/>
    </xf>
    <xf numFmtId="0" fontId="17" fillId="0" borderId="4" xfId="1" applyFont="1" applyBorder="1" applyAlignment="1">
      <alignment vertical="top" wrapText="1"/>
    </xf>
    <xf numFmtId="0" fontId="8" fillId="0" borderId="9" xfId="1" applyFont="1" applyBorder="1" applyAlignment="1">
      <alignment vertical="top" wrapText="1"/>
    </xf>
    <xf numFmtId="0" fontId="17" fillId="0" borderId="1" xfId="1" applyFont="1" applyBorder="1" applyAlignment="1">
      <alignment vertical="top" wrapText="1"/>
    </xf>
    <xf numFmtId="0" fontId="8" fillId="0" borderId="10" xfId="1" applyFont="1" applyBorder="1" applyAlignment="1">
      <alignment vertical="top" wrapText="1"/>
    </xf>
    <xf numFmtId="0" fontId="8" fillId="0" borderId="8" xfId="1" applyFont="1" applyBorder="1" applyAlignment="1">
      <alignment vertical="top" wrapText="1"/>
    </xf>
    <xf numFmtId="0" fontId="18" fillId="0" borderId="8" xfId="1" applyFont="1" applyBorder="1" applyAlignment="1">
      <alignment vertical="top" wrapText="1"/>
    </xf>
    <xf numFmtId="0" fontId="8" fillId="0" borderId="11" xfId="1" applyFont="1" applyBorder="1" applyAlignment="1">
      <alignment vertical="top" wrapText="1"/>
    </xf>
    <xf numFmtId="0" fontId="17" fillId="0" borderId="8" xfId="1" applyFont="1" applyBorder="1" applyAlignment="1">
      <alignment vertical="top" wrapText="1"/>
    </xf>
    <xf numFmtId="0" fontId="8" fillId="0" borderId="6" xfId="1" applyFont="1" applyBorder="1" applyAlignment="1">
      <alignment vertical="top" wrapText="1"/>
    </xf>
    <xf numFmtId="0" fontId="8" fillId="0" borderId="9" xfId="1" applyFont="1" applyBorder="1" applyAlignment="1">
      <alignment horizontal="center" vertical="top" wrapText="1"/>
    </xf>
    <xf numFmtId="0" fontId="17" fillId="0" borderId="1" xfId="1" applyFont="1" applyBorder="1" applyAlignment="1">
      <alignment horizontal="center" vertical="top" wrapText="1"/>
    </xf>
    <xf numFmtId="0" fontId="8" fillId="0" borderId="10" xfId="1" applyFont="1" applyBorder="1" applyAlignment="1">
      <alignment horizontal="center" vertical="top" wrapText="1"/>
    </xf>
    <xf numFmtId="0" fontId="8" fillId="0" borderId="12" xfId="1" applyFont="1" applyBorder="1" applyAlignment="1">
      <alignment vertical="top" wrapText="1"/>
    </xf>
    <xf numFmtId="0" fontId="17" fillId="0" borderId="12" xfId="1" applyFont="1" applyBorder="1" applyAlignment="1">
      <alignment vertical="top" wrapText="1"/>
    </xf>
    <xf numFmtId="0" fontId="8" fillId="0" borderId="2" xfId="1" applyFont="1" applyBorder="1" applyAlignment="1">
      <alignment vertical="top" wrapText="1"/>
    </xf>
    <xf numFmtId="0" fontId="8" fillId="0" borderId="5" xfId="1" applyFont="1" applyBorder="1" applyAlignment="1">
      <alignment vertical="top" wrapText="1"/>
    </xf>
    <xf numFmtId="0" fontId="8" fillId="0" borderId="3" xfId="1" applyFont="1" applyBorder="1" applyAlignment="1">
      <alignment vertical="top" wrapText="1"/>
    </xf>
    <xf numFmtId="0" fontId="8" fillId="0" borderId="13" xfId="1" applyFont="1" applyBorder="1" applyAlignment="1">
      <alignment vertical="top" wrapText="1"/>
    </xf>
    <xf numFmtId="0" fontId="8" fillId="0" borderId="14" xfId="1" applyFont="1" applyBorder="1" applyAlignment="1">
      <alignment vertical="top" wrapText="1"/>
    </xf>
    <xf numFmtId="0" fontId="17" fillId="0" borderId="2" xfId="1" applyFont="1" applyBorder="1" applyAlignment="1">
      <alignment vertical="top" wrapText="1"/>
    </xf>
    <xf numFmtId="0" fontId="17" fillId="0" borderId="8" xfId="1" applyFont="1" applyBorder="1" applyAlignment="1">
      <alignment horizontal="center" vertical="top" wrapText="1"/>
    </xf>
    <xf numFmtId="0" fontId="8" fillId="0" borderId="11" xfId="1" applyFont="1" applyBorder="1" applyAlignment="1">
      <alignment horizontal="center" vertical="top" wrapText="1"/>
    </xf>
    <xf numFmtId="0" fontId="8" fillId="0" borderId="13" xfId="1" applyFont="1" applyBorder="1" applyAlignment="1">
      <alignment horizontal="center" vertical="top" wrapText="1"/>
    </xf>
    <xf numFmtId="0" fontId="17" fillId="0" borderId="6" xfId="1" applyFont="1" applyBorder="1" applyAlignment="1">
      <alignment horizontal="center" vertical="top" wrapText="1"/>
    </xf>
    <xf numFmtId="0" fontId="17" fillId="0" borderId="6" xfId="1" applyFont="1" applyBorder="1" applyAlignment="1">
      <alignment vertical="top" wrapText="1"/>
    </xf>
    <xf numFmtId="0" fontId="8" fillId="0" borderId="15" xfId="1" applyFont="1" applyBorder="1" applyAlignment="1">
      <alignment vertical="top" wrapText="1"/>
    </xf>
    <xf numFmtId="0" fontId="17" fillId="0" borderId="10" xfId="1" applyFont="1" applyBorder="1" applyAlignment="1">
      <alignment vertical="top" wrapText="1"/>
    </xf>
    <xf numFmtId="0" fontId="8" fillId="0" borderId="8" xfId="1" applyFont="1" applyBorder="1"/>
    <xf numFmtId="0" fontId="18" fillId="0" borderId="8" xfId="1" applyFont="1" applyBorder="1" applyAlignment="1">
      <alignment horizontal="center" vertical="top" wrapText="1"/>
    </xf>
    <xf numFmtId="0" fontId="8" fillId="0" borderId="2" xfId="1" applyFont="1" applyBorder="1"/>
    <xf numFmtId="0" fontId="8" fillId="0" borderId="2" xfId="1" applyFont="1" applyBorder="1" applyAlignment="1">
      <alignment horizontal="center" vertical="top" wrapText="1"/>
    </xf>
    <xf numFmtId="0" fontId="7" fillId="0" borderId="8" xfId="1" applyFont="1" applyBorder="1" applyAlignment="1">
      <alignment vertical="top" wrapText="1"/>
    </xf>
    <xf numFmtId="0" fontId="7" fillId="0" borderId="1" xfId="1" applyFont="1" applyBorder="1" applyAlignment="1">
      <alignment vertical="top" wrapText="1"/>
    </xf>
    <xf numFmtId="0" fontId="8" fillId="0" borderId="12" xfId="1" applyFont="1" applyBorder="1" applyAlignment="1">
      <alignment horizontal="center" vertical="top" wrapText="1"/>
    </xf>
    <xf numFmtId="0" fontId="8" fillId="0" borderId="4" xfId="1" applyFont="1" applyBorder="1"/>
    <xf numFmtId="0" fontId="8" fillId="0" borderId="1" xfId="1" applyFont="1" applyBorder="1"/>
    <xf numFmtId="0" fontId="8" fillId="0" borderId="12" xfId="1" applyFont="1" applyBorder="1"/>
    <xf numFmtId="0" fontId="8" fillId="0" borderId="1" xfId="1" applyFont="1" applyBorder="1" applyAlignment="1">
      <alignment horizontal="center"/>
    </xf>
    <xf numFmtId="0" fontId="9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6" fillId="0" borderId="0" xfId="1" applyFont="1"/>
    <xf numFmtId="164" fontId="7" fillId="2" borderId="8" xfId="1" applyNumberFormat="1" applyFont="1" applyFill="1" applyBorder="1" applyAlignment="1">
      <alignment horizontal="right" vertical="center" wrapText="1"/>
    </xf>
    <xf numFmtId="164" fontId="7" fillId="2" borderId="1" xfId="1" applyNumberFormat="1" applyFont="1" applyFill="1" applyBorder="1" applyAlignment="1">
      <alignment horizontal="right" vertical="center" wrapText="1"/>
    </xf>
    <xf numFmtId="164" fontId="7" fillId="2" borderId="9" xfId="1" applyNumberFormat="1" applyFont="1" applyFill="1" applyBorder="1" applyAlignment="1">
      <alignment horizontal="right" vertical="center" wrapText="1"/>
    </xf>
    <xf numFmtId="164" fontId="7" fillId="2" borderId="11" xfId="1" applyNumberFormat="1" applyFont="1" applyFill="1" applyBorder="1" applyAlignment="1">
      <alignment horizontal="right" vertical="center" wrapText="1"/>
    </xf>
    <xf numFmtId="164" fontId="8" fillId="0" borderId="6" xfId="1" applyNumberFormat="1" applyFont="1" applyBorder="1" applyAlignment="1">
      <alignment horizontal="right" vertical="center" wrapText="1"/>
    </xf>
    <xf numFmtId="164" fontId="8" fillId="0" borderId="10" xfId="1" applyNumberFormat="1" applyFont="1" applyBorder="1" applyAlignment="1">
      <alignment horizontal="right" vertical="center" wrapText="1"/>
    </xf>
    <xf numFmtId="164" fontId="8" fillId="0" borderId="1" xfId="1" applyNumberFormat="1" applyFont="1" applyBorder="1" applyAlignment="1">
      <alignment horizontal="right" vertical="center" wrapText="1"/>
    </xf>
    <xf numFmtId="164" fontId="8" fillId="0" borderId="8" xfId="1" applyNumberFormat="1" applyFont="1" applyBorder="1" applyAlignment="1">
      <alignment horizontal="right" vertical="center" wrapText="1"/>
    </xf>
    <xf numFmtId="164" fontId="7" fillId="2" borderId="6" xfId="1" applyNumberFormat="1" applyFont="1" applyFill="1" applyBorder="1" applyAlignment="1">
      <alignment horizontal="right" vertical="center" wrapText="1"/>
    </xf>
    <xf numFmtId="164" fontId="7" fillId="2" borderId="10" xfId="1" applyNumberFormat="1" applyFont="1" applyFill="1" applyBorder="1" applyAlignment="1">
      <alignment horizontal="right" vertical="center" wrapText="1"/>
    </xf>
    <xf numFmtId="164" fontId="8" fillId="0" borderId="13" xfId="1" applyNumberFormat="1" applyFont="1" applyBorder="1" applyAlignment="1">
      <alignment horizontal="right" vertical="center" wrapText="1"/>
    </xf>
    <xf numFmtId="164" fontId="8" fillId="0" borderId="3" xfId="1" applyNumberFormat="1" applyFont="1" applyBorder="1" applyAlignment="1">
      <alignment horizontal="right" vertical="center" wrapText="1"/>
    </xf>
    <xf numFmtId="164" fontId="8" fillId="2" borderId="6" xfId="1" applyNumberFormat="1" applyFont="1" applyFill="1" applyBorder="1" applyAlignment="1">
      <alignment horizontal="right" vertical="center" wrapText="1"/>
    </xf>
    <xf numFmtId="164" fontId="8" fillId="2" borderId="5" xfId="1" applyNumberFormat="1" applyFont="1" applyFill="1" applyBorder="1" applyAlignment="1">
      <alignment horizontal="right" vertical="center" wrapText="1"/>
    </xf>
    <xf numFmtId="164" fontId="8" fillId="2" borderId="10" xfId="1" applyNumberFormat="1" applyFont="1" applyFill="1" applyBorder="1" applyAlignment="1">
      <alignment horizontal="right" vertical="center" wrapText="1"/>
    </xf>
    <xf numFmtId="164" fontId="8" fillId="2" borderId="8" xfId="1" applyNumberFormat="1" applyFont="1" applyFill="1" applyBorder="1" applyAlignment="1">
      <alignment horizontal="right" vertical="center" wrapText="1"/>
    </xf>
    <xf numFmtId="164" fontId="8" fillId="2" borderId="4" xfId="1" applyNumberFormat="1" applyFont="1" applyFill="1" applyBorder="1" applyAlignment="1">
      <alignment horizontal="right" vertical="center" wrapText="1"/>
    </xf>
    <xf numFmtId="164" fontId="8" fillId="2" borderId="1" xfId="1" applyNumberFormat="1" applyFont="1" applyFill="1" applyBorder="1" applyAlignment="1">
      <alignment horizontal="right" vertical="center" wrapText="1"/>
    </xf>
    <xf numFmtId="164" fontId="8" fillId="0" borderId="11" xfId="1" applyNumberFormat="1" applyFont="1" applyBorder="1" applyAlignment="1">
      <alignment horizontal="right" vertical="center" wrapText="1"/>
    </xf>
    <xf numFmtId="164" fontId="8" fillId="0" borderId="9" xfId="1" applyNumberFormat="1" applyFont="1" applyBorder="1" applyAlignment="1">
      <alignment horizontal="right" vertical="center" wrapText="1"/>
    </xf>
    <xf numFmtId="164" fontId="7" fillId="2" borderId="4" xfId="1" applyNumberFormat="1" applyFont="1" applyFill="1" applyBorder="1" applyAlignment="1">
      <alignment horizontal="right" vertical="center" wrapText="1"/>
    </xf>
    <xf numFmtId="164" fontId="7" fillId="2" borderId="12" xfId="1" applyNumberFormat="1" applyFont="1" applyFill="1" applyBorder="1" applyAlignment="1">
      <alignment horizontal="right" vertical="center" wrapText="1"/>
    </xf>
    <xf numFmtId="164" fontId="7" fillId="2" borderId="8" xfId="1" applyNumberFormat="1" applyFont="1" applyFill="1" applyBorder="1" applyAlignment="1">
      <alignment horizontal="right" vertical="center"/>
    </xf>
    <xf numFmtId="164" fontId="7" fillId="2" borderId="4" xfId="1" applyNumberFormat="1" applyFont="1" applyFill="1" applyBorder="1" applyAlignment="1">
      <alignment horizontal="right" vertical="center"/>
    </xf>
    <xf numFmtId="164" fontId="7" fillId="2" borderId="1" xfId="1" applyNumberFormat="1" applyFont="1" applyFill="1" applyBorder="1" applyAlignment="1">
      <alignment horizontal="right" vertical="center"/>
    </xf>
    <xf numFmtId="0" fontId="17" fillId="0" borderId="6" xfId="1" applyFont="1" applyBorder="1" applyAlignment="1">
      <alignment vertical="center" wrapText="1"/>
    </xf>
    <xf numFmtId="0" fontId="17" fillId="0" borderId="5" xfId="1" applyFont="1" applyBorder="1" applyAlignment="1">
      <alignment vertical="center" wrapText="1"/>
    </xf>
    <xf numFmtId="0" fontId="17" fillId="0" borderId="10" xfId="1" applyFont="1" applyBorder="1" applyAlignment="1">
      <alignment vertical="center" wrapText="1"/>
    </xf>
    <xf numFmtId="0" fontId="17" fillId="0" borderId="12" xfId="1" applyFont="1" applyBorder="1" applyAlignment="1">
      <alignment vertical="center" wrapText="1"/>
    </xf>
    <xf numFmtId="0" fontId="17" fillId="0" borderId="2" xfId="1" applyFont="1" applyBorder="1" applyAlignment="1">
      <alignment vertical="center" wrapText="1"/>
    </xf>
    <xf numFmtId="164" fontId="8" fillId="2" borderId="11" xfId="1" applyNumberFormat="1" applyFont="1" applyFill="1" applyBorder="1" applyAlignment="1">
      <alignment horizontal="right" vertical="center" wrapText="1"/>
    </xf>
    <xf numFmtId="164" fontId="8" fillId="2" borderId="13" xfId="1" applyNumberFormat="1" applyFont="1" applyFill="1" applyBorder="1" applyAlignment="1">
      <alignment horizontal="right" vertical="center" wrapText="1"/>
    </xf>
    <xf numFmtId="164" fontId="8" fillId="2" borderId="15" xfId="1" applyNumberFormat="1" applyFont="1" applyFill="1" applyBorder="1" applyAlignment="1">
      <alignment horizontal="right" vertical="center" wrapText="1"/>
    </xf>
    <xf numFmtId="164" fontId="8" fillId="2" borderId="3" xfId="1" applyNumberFormat="1" applyFont="1" applyFill="1" applyBorder="1" applyAlignment="1">
      <alignment horizontal="right" vertical="center" wrapText="1"/>
    </xf>
    <xf numFmtId="164" fontId="8" fillId="2" borderId="7" xfId="1" applyNumberFormat="1" applyFont="1" applyFill="1" applyBorder="1" applyAlignment="1">
      <alignment horizontal="right" vertical="center" wrapText="1"/>
    </xf>
    <xf numFmtId="164" fontId="8" fillId="2" borderId="9" xfId="1" applyNumberFormat="1" applyFont="1" applyFill="1" applyBorder="1" applyAlignment="1">
      <alignment horizontal="right" vertical="center" wrapText="1"/>
    </xf>
    <xf numFmtId="164" fontId="8" fillId="2" borderId="8" xfId="1" applyNumberFormat="1" applyFont="1" applyFill="1" applyBorder="1" applyAlignment="1">
      <alignment horizontal="right" vertical="center"/>
    </xf>
    <xf numFmtId="164" fontId="8" fillId="2" borderId="4" xfId="1" applyNumberFormat="1" applyFont="1" applyFill="1" applyBorder="1" applyAlignment="1">
      <alignment horizontal="right" vertical="center"/>
    </xf>
    <xf numFmtId="164" fontId="8" fillId="2" borderId="1" xfId="1" applyNumberFormat="1" applyFont="1" applyFill="1" applyBorder="1" applyAlignment="1">
      <alignment horizontal="right" vertical="center"/>
    </xf>
    <xf numFmtId="164" fontId="8" fillId="2" borderId="12" xfId="1" applyNumberFormat="1" applyFont="1" applyFill="1" applyBorder="1" applyAlignment="1">
      <alignment horizontal="right" vertical="center" wrapText="1"/>
    </xf>
    <xf numFmtId="164" fontId="8" fillId="2" borderId="2" xfId="1" applyNumberFormat="1" applyFont="1" applyFill="1" applyBorder="1" applyAlignment="1">
      <alignment horizontal="right" vertical="center" wrapText="1"/>
    </xf>
    <xf numFmtId="164" fontId="8" fillId="2" borderId="14" xfId="1" applyNumberFormat="1" applyFont="1" applyFill="1" applyBorder="1" applyAlignment="1">
      <alignment horizontal="right" vertical="center" wrapText="1"/>
    </xf>
    <xf numFmtId="0" fontId="16" fillId="0" borderId="0" xfId="1" applyFont="1" applyAlignment="1">
      <alignment horizontal="center" vertical="top"/>
    </xf>
    <xf numFmtId="0" fontId="8" fillId="0" borderId="12" xfId="1" applyFont="1" applyBorder="1" applyAlignment="1">
      <alignment vertical="center" wrapText="1"/>
    </xf>
    <xf numFmtId="0" fontId="17" fillId="0" borderId="8" xfId="1" applyFont="1" applyBorder="1" applyAlignment="1">
      <alignment vertical="center" wrapText="1"/>
    </xf>
    <xf numFmtId="0" fontId="8" fillId="0" borderId="2" xfId="1" applyFont="1" applyBorder="1" applyAlignment="1">
      <alignment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6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22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164" fontId="21" fillId="0" borderId="0" xfId="2" applyNumberFormat="1" applyFont="1" applyAlignment="1">
      <alignment horizontal="left"/>
    </xf>
    <xf numFmtId="0" fontId="21" fillId="0" borderId="0" xfId="1" applyFont="1" applyAlignment="1">
      <alignment horizontal="left"/>
    </xf>
    <xf numFmtId="3" fontId="7" fillId="0" borderId="1" xfId="1" applyNumberFormat="1" applyFont="1" applyBorder="1"/>
    <xf numFmtId="0" fontId="5" fillId="0" borderId="0" xfId="2" applyFont="1" applyAlignment="1">
      <alignment horizontal="center"/>
    </xf>
    <xf numFmtId="164" fontId="21" fillId="0" borderId="0" xfId="2" applyNumberFormat="1" applyFont="1" applyAlignment="1">
      <alignment horizontal="right"/>
    </xf>
    <xf numFmtId="0" fontId="21" fillId="0" borderId="0" xfId="0" applyFont="1" applyAlignment="1">
      <alignment horizontal="right"/>
    </xf>
    <xf numFmtId="0" fontId="21" fillId="0" borderId="0" xfId="2" applyFont="1" applyAlignment="1">
      <alignment horizontal="center" vertical="top"/>
    </xf>
    <xf numFmtId="0" fontId="10" fillId="0" borderId="0" xfId="0" applyFont="1"/>
    <xf numFmtId="164" fontId="21" fillId="0" borderId="2" xfId="1" applyNumberFormat="1" applyFont="1" applyBorder="1" applyAlignment="1">
      <alignment horizontal="right"/>
    </xf>
    <xf numFmtId="49" fontId="24" fillId="0" borderId="1" xfId="1" applyNumberFormat="1" applyFont="1" applyBorder="1" applyAlignment="1">
      <alignment horizontal="center" vertical="center" wrapText="1"/>
    </xf>
    <xf numFmtId="49" fontId="24" fillId="0" borderId="6" xfId="1" applyNumberFormat="1" applyFont="1" applyBorder="1" applyAlignment="1">
      <alignment horizontal="center" vertical="center" wrapText="1"/>
    </xf>
    <xf numFmtId="0" fontId="8" fillId="0" borderId="2" xfId="1" applyFont="1" applyBorder="1" applyAlignment="1">
      <alignment horizontal="left"/>
    </xf>
    <xf numFmtId="0" fontId="14" fillId="0" borderId="2" xfId="1" applyFont="1" applyBorder="1" applyAlignment="1">
      <alignment horizontal="left" vertical="center"/>
    </xf>
    <xf numFmtId="0" fontId="28" fillId="0" borderId="14" xfId="1" applyFont="1" applyBorder="1" applyAlignment="1">
      <alignment horizontal="center" vertical="top"/>
    </xf>
    <xf numFmtId="0" fontId="8" fillId="0" borderId="0" xfId="1" applyFont="1" applyAlignment="1">
      <alignment vertical="center"/>
    </xf>
    <xf numFmtId="0" fontId="21" fillId="0" borderId="8" xfId="1" applyFont="1" applyBorder="1" applyAlignment="1">
      <alignment horizontal="center" vertical="center" wrapText="1"/>
    </xf>
    <xf numFmtId="0" fontId="21" fillId="0" borderId="6" xfId="1" applyFont="1" applyBorder="1" applyAlignment="1">
      <alignment horizontal="center" vertical="center" wrapText="1"/>
    </xf>
    <xf numFmtId="0" fontId="21" fillId="0" borderId="3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1" fillId="0" borderId="4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49" fontId="6" fillId="0" borderId="8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1" fontId="6" fillId="0" borderId="6" xfId="1" applyNumberFormat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8" xfId="1" applyFont="1" applyBorder="1" applyAlignment="1">
      <alignment horizontal="center" vertical="top" wrapText="1"/>
    </xf>
    <xf numFmtId="1" fontId="3" fillId="0" borderId="8" xfId="1" applyNumberFormat="1" applyFont="1" applyBorder="1" applyAlignment="1">
      <alignment horizontal="center" vertical="top" wrapText="1"/>
    </xf>
    <xf numFmtId="1" fontId="3" fillId="0" borderId="4" xfId="1" applyNumberFormat="1" applyFont="1" applyBorder="1" applyAlignment="1">
      <alignment horizontal="center" vertical="top" wrapText="1"/>
    </xf>
    <xf numFmtId="1" fontId="3" fillId="0" borderId="1" xfId="1" applyNumberFormat="1" applyFont="1" applyBorder="1" applyAlignment="1">
      <alignment horizontal="center" vertical="top" wrapText="1"/>
    </xf>
    <xf numFmtId="0" fontId="21" fillId="0" borderId="1" xfId="1" applyFont="1" applyBorder="1" applyAlignment="1">
      <alignment horizontal="center" vertical="top" wrapText="1"/>
    </xf>
    <xf numFmtId="0" fontId="21" fillId="0" borderId="8" xfId="1" applyFont="1" applyBorder="1" applyAlignment="1">
      <alignment horizontal="center" vertical="top" wrapText="1"/>
    </xf>
    <xf numFmtId="0" fontId="21" fillId="0" borderId="4" xfId="1" applyFont="1" applyBorder="1" applyAlignment="1">
      <alignment horizontal="center" vertical="top" wrapText="1"/>
    </xf>
    <xf numFmtId="1" fontId="3" fillId="0" borderId="11" xfId="1" applyNumberFormat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top" wrapText="1"/>
    </xf>
    <xf numFmtId="0" fontId="3" fillId="0" borderId="12" xfId="1" applyFont="1" applyBorder="1" applyAlignment="1">
      <alignment horizontal="center" vertical="top" wrapText="1"/>
    </xf>
    <xf numFmtId="0" fontId="7" fillId="0" borderId="6" xfId="1" applyFont="1" applyBorder="1" applyAlignment="1">
      <alignment vertical="top" wrapText="1"/>
    </xf>
    <xf numFmtId="0" fontId="7" fillId="0" borderId="2" xfId="1" applyFont="1" applyBorder="1" applyAlignment="1">
      <alignment vertical="top" wrapText="1"/>
    </xf>
    <xf numFmtId="0" fontId="7" fillId="0" borderId="12" xfId="1" applyFont="1" applyBorder="1" applyAlignment="1">
      <alignment vertical="top" wrapText="1"/>
    </xf>
    <xf numFmtId="0" fontId="7" fillId="0" borderId="11" xfId="1" applyFont="1" applyBorder="1" applyAlignment="1">
      <alignment vertical="top" wrapText="1"/>
    </xf>
    <xf numFmtId="0" fontId="7" fillId="0" borderId="14" xfId="1" applyFont="1" applyBorder="1" applyAlignment="1">
      <alignment vertical="top" wrapText="1"/>
    </xf>
    <xf numFmtId="0" fontId="7" fillId="0" borderId="0" xfId="1" applyFont="1" applyAlignment="1">
      <alignment vertical="top" wrapText="1"/>
    </xf>
    <xf numFmtId="0" fontId="7" fillId="0" borderId="4" xfId="1" applyFont="1" applyBorder="1" applyAlignment="1">
      <alignment vertical="top" wrapText="1"/>
    </xf>
    <xf numFmtId="0" fontId="21" fillId="0" borderId="11" xfId="0" applyFont="1" applyBorder="1" applyAlignment="1">
      <alignment horizontal="right"/>
    </xf>
    <xf numFmtId="3" fontId="8" fillId="0" borderId="3" xfId="1" applyNumberFormat="1" applyFont="1" applyBorder="1"/>
    <xf numFmtId="0" fontId="21" fillId="0" borderId="14" xfId="0" applyFont="1" applyBorder="1" applyAlignment="1">
      <alignment horizontal="right"/>
    </xf>
    <xf numFmtId="0" fontId="8" fillId="0" borderId="2" xfId="0" applyFont="1" applyBorder="1"/>
    <xf numFmtId="3" fontId="8" fillId="0" borderId="10" xfId="1" applyNumberFormat="1" applyFont="1" applyBorder="1" applyAlignment="1" applyProtection="1">
      <alignment horizontal="right"/>
      <protection locked="0"/>
    </xf>
    <xf numFmtId="0" fontId="8" fillId="0" borderId="4" xfId="0" applyFont="1" applyBorder="1"/>
    <xf numFmtId="3" fontId="8" fillId="0" borderId="8" xfId="1" applyNumberFormat="1" applyFont="1" applyBorder="1"/>
    <xf numFmtId="0" fontId="8" fillId="0" borderId="1" xfId="0" applyFont="1" applyBorder="1"/>
    <xf numFmtId="0" fontId="17" fillId="0" borderId="8" xfId="1" applyFont="1" applyBorder="1"/>
    <xf numFmtId="0" fontId="6" fillId="0" borderId="0" xfId="0" applyFont="1" applyAlignment="1">
      <alignment horizontal="right" vertical="center"/>
    </xf>
    <xf numFmtId="0" fontId="21" fillId="0" borderId="0" xfId="1" applyFont="1" applyAlignment="1">
      <alignment vertical="top"/>
    </xf>
    <xf numFmtId="0" fontId="0" fillId="0" borderId="0" xfId="0" applyAlignment="1">
      <alignment horizontal="center"/>
    </xf>
    <xf numFmtId="0" fontId="8" fillId="0" borderId="2" xfId="1" applyFont="1" applyBorder="1" applyAlignment="1">
      <alignment horizontal="center"/>
    </xf>
    <xf numFmtId="0" fontId="16" fillId="0" borderId="2" xfId="1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32" fillId="0" borderId="1" xfId="1" applyFont="1" applyBorder="1" applyAlignment="1">
      <alignment vertical="top" wrapText="1"/>
    </xf>
    <xf numFmtId="0" fontId="32" fillId="0" borderId="8" xfId="1" applyFont="1" applyBorder="1" applyAlignment="1">
      <alignment vertical="top" wrapText="1"/>
    </xf>
    <xf numFmtId="0" fontId="32" fillId="0" borderId="12" xfId="1" applyFont="1" applyBorder="1" applyAlignment="1">
      <alignment vertical="top" wrapText="1"/>
    </xf>
    <xf numFmtId="0" fontId="32" fillId="0" borderId="8" xfId="1" applyFont="1" applyBorder="1" applyAlignment="1">
      <alignment horizontal="center" vertical="top" wrapText="1"/>
    </xf>
    <xf numFmtId="0" fontId="31" fillId="0" borderId="4" xfId="1" applyFont="1" applyBorder="1" applyAlignment="1">
      <alignment vertical="top" wrapText="1"/>
    </xf>
    <xf numFmtId="0" fontId="32" fillId="0" borderId="5" xfId="1" applyFont="1" applyBorder="1" applyAlignment="1">
      <alignment vertical="top" wrapText="1"/>
    </xf>
    <xf numFmtId="0" fontId="32" fillId="0" borderId="10" xfId="1" applyFont="1" applyBorder="1" applyAlignment="1">
      <alignment vertical="top" wrapText="1"/>
    </xf>
    <xf numFmtId="0" fontId="32" fillId="0" borderId="6" xfId="1" applyFont="1" applyBorder="1" applyAlignment="1">
      <alignment vertical="top" wrapText="1"/>
    </xf>
    <xf numFmtId="0" fontId="32" fillId="0" borderId="2" xfId="1" applyFont="1" applyBorder="1" applyAlignment="1">
      <alignment vertical="top" wrapText="1"/>
    </xf>
    <xf numFmtId="0" fontId="32" fillId="0" borderId="6" xfId="1" applyFont="1" applyBorder="1" applyAlignment="1">
      <alignment horizontal="center" vertical="top" wrapText="1"/>
    </xf>
    <xf numFmtId="0" fontId="33" fillId="0" borderId="13" xfId="1" applyFont="1" applyBorder="1" applyAlignment="1">
      <alignment vertical="top" wrapText="1"/>
    </xf>
    <xf numFmtId="0" fontId="32" fillId="0" borderId="4" xfId="1" applyFont="1" applyBorder="1" applyAlignment="1">
      <alignment vertical="top" wrapText="1"/>
    </xf>
    <xf numFmtId="0" fontId="35" fillId="0" borderId="6" xfId="1" applyFont="1" applyBorder="1" applyAlignment="1">
      <alignment vertical="center" wrapText="1"/>
    </xf>
    <xf numFmtId="0" fontId="7" fillId="0" borderId="10" xfId="1" applyFont="1" applyBorder="1" applyAlignment="1">
      <alignment vertical="top" wrapText="1"/>
    </xf>
    <xf numFmtId="0" fontId="33" fillId="0" borderId="11" xfId="1" applyFont="1" applyBorder="1" applyAlignment="1">
      <alignment vertical="top" wrapText="1"/>
    </xf>
    <xf numFmtId="164" fontId="8" fillId="0" borderId="12" xfId="1" applyNumberFormat="1" applyFont="1" applyBorder="1" applyAlignment="1">
      <alignment horizontal="right" vertical="center" wrapText="1"/>
    </xf>
    <xf numFmtId="0" fontId="17" fillId="0" borderId="7" xfId="1" applyFont="1" applyBorder="1" applyAlignment="1">
      <alignment vertical="top" wrapText="1"/>
    </xf>
    <xf numFmtId="0" fontId="17" fillId="0" borderId="9" xfId="1" applyFont="1" applyBorder="1" applyAlignment="1">
      <alignment vertical="top" wrapText="1"/>
    </xf>
    <xf numFmtId="0" fontId="17" fillId="0" borderId="11" xfId="1" applyFont="1" applyBorder="1" applyAlignment="1">
      <alignment vertical="top" wrapText="1"/>
    </xf>
    <xf numFmtId="0" fontId="17" fillId="0" borderId="0" xfId="1" applyFont="1" applyAlignment="1">
      <alignment vertical="top" wrapText="1"/>
    </xf>
    <xf numFmtId="0" fontId="17" fillId="0" borderId="9" xfId="1" applyFont="1" applyBorder="1" applyAlignment="1">
      <alignment horizontal="center" vertical="top" wrapText="1"/>
    </xf>
    <xf numFmtId="164" fontId="8" fillId="0" borderId="4" xfId="1" applyNumberFormat="1" applyFont="1" applyBorder="1" applyAlignment="1">
      <alignment horizontal="right" vertical="center" wrapText="1"/>
    </xf>
    <xf numFmtId="164" fontId="8" fillId="0" borderId="15" xfId="1" applyNumberFormat="1" applyFont="1" applyBorder="1" applyAlignment="1">
      <alignment horizontal="right" vertical="center" wrapText="1"/>
    </xf>
    <xf numFmtId="0" fontId="17" fillId="0" borderId="3" xfId="1" applyFont="1" applyBorder="1" applyAlignment="1">
      <alignment vertical="top" wrapText="1"/>
    </xf>
    <xf numFmtId="0" fontId="17" fillId="0" borderId="14" xfId="1" applyFont="1" applyBorder="1" applyAlignment="1">
      <alignment vertical="top" wrapText="1"/>
    </xf>
    <xf numFmtId="0" fontId="17" fillId="0" borderId="13" xfId="1" applyFont="1" applyBorder="1" applyAlignment="1">
      <alignment vertical="top" wrapText="1"/>
    </xf>
    <xf numFmtId="0" fontId="17" fillId="0" borderId="13" xfId="1" applyFont="1" applyBorder="1" applyAlignment="1">
      <alignment horizontal="center" vertical="top" wrapText="1"/>
    </xf>
    <xf numFmtId="0" fontId="33" fillId="0" borderId="12" xfId="1" applyFont="1" applyBorder="1" applyAlignment="1">
      <alignment vertical="top" wrapText="1"/>
    </xf>
    <xf numFmtId="0" fontId="7" fillId="0" borderId="12" xfId="1" applyFont="1" applyBorder="1" applyAlignment="1">
      <alignment vertical="center" wrapText="1"/>
    </xf>
    <xf numFmtId="0" fontId="7" fillId="0" borderId="13" xfId="1" applyFont="1" applyBorder="1" applyAlignment="1">
      <alignment vertical="top" wrapText="1"/>
    </xf>
    <xf numFmtId="0" fontId="32" fillId="0" borderId="9" xfId="1" applyFont="1" applyBorder="1" applyAlignment="1">
      <alignment vertical="top" wrapText="1"/>
    </xf>
    <xf numFmtId="0" fontId="32" fillId="0" borderId="13" xfId="1" applyFont="1" applyBorder="1" applyAlignment="1">
      <alignment vertical="top" wrapText="1"/>
    </xf>
    <xf numFmtId="0" fontId="32" fillId="0" borderId="13" xfId="1" applyFont="1" applyBorder="1" applyAlignment="1">
      <alignment horizontal="center" vertical="top" wrapText="1"/>
    </xf>
    <xf numFmtId="0" fontId="32" fillId="0" borderId="14" xfId="1" applyFont="1" applyBorder="1" applyAlignment="1">
      <alignment vertical="top" wrapText="1"/>
    </xf>
    <xf numFmtId="0" fontId="33" fillId="0" borderId="8" xfId="1" applyFont="1" applyBorder="1" applyAlignment="1">
      <alignment horizontal="center" vertical="top" wrapText="1"/>
    </xf>
    <xf numFmtId="0" fontId="33" fillId="0" borderId="13" xfId="1" applyFont="1" applyBorder="1" applyAlignment="1">
      <alignment horizontal="center" vertical="top" wrapText="1"/>
    </xf>
    <xf numFmtId="0" fontId="33" fillId="0" borderId="8" xfId="1" applyFont="1" applyBorder="1" applyAlignment="1">
      <alignment vertical="top" wrapText="1"/>
    </xf>
    <xf numFmtId="164" fontId="8" fillId="0" borderId="2" xfId="1" applyNumberFormat="1" applyFont="1" applyBorder="1" applyAlignment="1">
      <alignment horizontal="right" vertical="center" wrapText="1"/>
    </xf>
    <xf numFmtId="164" fontId="38" fillId="0" borderId="8" xfId="1" applyNumberFormat="1" applyFont="1" applyBorder="1" applyAlignment="1">
      <alignment horizontal="right" vertical="center" wrapText="1"/>
    </xf>
    <xf numFmtId="0" fontId="32" fillId="0" borderId="3" xfId="1" applyFont="1" applyBorder="1" applyAlignment="1">
      <alignment vertical="top" wrapText="1"/>
    </xf>
    <xf numFmtId="0" fontId="32" fillId="0" borderId="2" xfId="1" applyFont="1" applyBorder="1" applyAlignment="1">
      <alignment vertical="center" wrapText="1"/>
    </xf>
    <xf numFmtId="0" fontId="36" fillId="0" borderId="12" xfId="1" applyFont="1" applyBorder="1" applyAlignment="1">
      <alignment vertical="top" wrapText="1"/>
    </xf>
    <xf numFmtId="164" fontId="8" fillId="0" borderId="14" xfId="1" applyNumberFormat="1" applyFont="1" applyBorder="1" applyAlignment="1">
      <alignment horizontal="right" vertical="center" wrapText="1"/>
    </xf>
    <xf numFmtId="164" fontId="8" fillId="0" borderId="0" xfId="1" applyNumberFormat="1" applyFont="1" applyAlignment="1">
      <alignment horizontal="right" vertical="center" wrapText="1"/>
    </xf>
    <xf numFmtId="0" fontId="30" fillId="0" borderId="8" xfId="1" applyFont="1" applyBorder="1" applyAlignment="1">
      <alignment horizontal="center" vertical="center" wrapText="1"/>
    </xf>
    <xf numFmtId="0" fontId="30" fillId="0" borderId="6" xfId="1" applyFont="1" applyBorder="1" applyAlignment="1">
      <alignment horizontal="center" vertical="center" wrapText="1"/>
    </xf>
    <xf numFmtId="0" fontId="41" fillId="0" borderId="13" xfId="1" applyFont="1" applyBorder="1" applyAlignment="1">
      <alignment horizontal="center" vertical="center" wrapText="1"/>
    </xf>
    <xf numFmtId="0" fontId="30" fillId="0" borderId="13" xfId="1" applyFont="1" applyBorder="1" applyAlignment="1">
      <alignment horizontal="center" vertical="center" wrapText="1"/>
    </xf>
    <xf numFmtId="0" fontId="42" fillId="0" borderId="13" xfId="1" applyFont="1" applyBorder="1" applyAlignment="1">
      <alignment horizontal="center" vertical="center" wrapText="1"/>
    </xf>
    <xf numFmtId="0" fontId="42" fillId="0" borderId="1" xfId="1" applyFont="1" applyBorder="1" applyAlignment="1">
      <alignment horizontal="center" vertical="center" wrapText="1"/>
    </xf>
    <xf numFmtId="0" fontId="42" fillId="0" borderId="4" xfId="1" applyFont="1" applyBorder="1" applyAlignment="1">
      <alignment horizontal="center" vertical="center" wrapText="1"/>
    </xf>
    <xf numFmtId="0" fontId="30" fillId="0" borderId="4" xfId="1" applyFont="1" applyBorder="1" applyAlignment="1">
      <alignment horizontal="center" vertical="center" wrapText="1"/>
    </xf>
    <xf numFmtId="0" fontId="21" fillId="0" borderId="10" xfId="1" applyFont="1" applyBorder="1" applyAlignment="1">
      <alignment horizontal="center" vertical="center" wrapText="1"/>
    </xf>
    <xf numFmtId="0" fontId="30" fillId="0" borderId="1" xfId="1" applyFont="1" applyBorder="1" applyAlignment="1">
      <alignment horizontal="center" vertical="center" wrapText="1"/>
    </xf>
    <xf numFmtId="0" fontId="46" fillId="0" borderId="1" xfId="1" applyFont="1" applyBorder="1" applyAlignment="1">
      <alignment horizontal="center" vertical="top" wrapText="1"/>
    </xf>
    <xf numFmtId="0" fontId="30" fillId="0" borderId="10" xfId="1" applyFont="1" applyBorder="1" applyAlignment="1">
      <alignment horizontal="center" vertical="center" wrapText="1"/>
    </xf>
    <xf numFmtId="0" fontId="30" fillId="0" borderId="3" xfId="1" applyFont="1" applyBorder="1" applyAlignment="1">
      <alignment horizontal="center" vertical="center" wrapText="1"/>
    </xf>
    <xf numFmtId="0" fontId="42" fillId="0" borderId="3" xfId="1" applyFont="1" applyBorder="1" applyAlignment="1">
      <alignment horizontal="center" vertical="center" wrapText="1"/>
    </xf>
    <xf numFmtId="0" fontId="42" fillId="0" borderId="6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top" wrapText="1"/>
    </xf>
    <xf numFmtId="0" fontId="7" fillId="0" borderId="13" xfId="1" applyFont="1" applyBorder="1" applyAlignment="1">
      <alignment horizontal="center" vertical="top" wrapText="1"/>
    </xf>
    <xf numFmtId="0" fontId="7" fillId="0" borderId="7" xfId="1" applyFont="1" applyBorder="1" applyAlignment="1">
      <alignment vertical="top" wrapText="1"/>
    </xf>
    <xf numFmtId="0" fontId="7" fillId="0" borderId="9" xfId="1" applyFont="1" applyBorder="1" applyAlignment="1">
      <alignment vertical="top" wrapText="1"/>
    </xf>
    <xf numFmtId="0" fontId="7" fillId="0" borderId="9" xfId="1" applyFont="1" applyBorder="1" applyAlignment="1">
      <alignment horizontal="center" vertical="top" wrapText="1"/>
    </xf>
    <xf numFmtId="0" fontId="7" fillId="0" borderId="3" xfId="1" applyFont="1" applyBorder="1" applyAlignment="1">
      <alignment vertical="top" wrapText="1"/>
    </xf>
    <xf numFmtId="0" fontId="7" fillId="0" borderId="11" xfId="1" applyFont="1" applyBorder="1" applyAlignment="1">
      <alignment horizontal="center" vertical="top" wrapText="1"/>
    </xf>
    <xf numFmtId="0" fontId="7" fillId="0" borderId="8" xfId="1" applyFont="1" applyBorder="1" applyAlignment="1">
      <alignment horizontal="left" vertical="top" wrapText="1"/>
    </xf>
    <xf numFmtId="1" fontId="8" fillId="0" borderId="1" xfId="1" applyNumberFormat="1" applyFont="1" applyBorder="1" applyAlignment="1">
      <alignment horizontal="right" vertical="center" wrapText="1"/>
    </xf>
    <xf numFmtId="164" fontId="8" fillId="3" borderId="8" xfId="1" applyNumberFormat="1" applyFont="1" applyFill="1" applyBorder="1" applyAlignment="1">
      <alignment horizontal="right" vertical="center" wrapText="1"/>
    </xf>
    <xf numFmtId="0" fontId="48" fillId="0" borderId="0" xfId="0" applyFont="1" applyAlignment="1">
      <alignment horizontal="justify" vertical="center"/>
    </xf>
    <xf numFmtId="164" fontId="8" fillId="4" borderId="6" xfId="1" applyNumberFormat="1" applyFont="1" applyFill="1" applyBorder="1" applyAlignment="1">
      <alignment horizontal="right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7" fillId="0" borderId="12" xfId="1" applyFont="1" applyBorder="1" applyAlignment="1">
      <alignment horizontal="left" vertical="top" wrapText="1"/>
    </xf>
    <xf numFmtId="0" fontId="7" fillId="0" borderId="5" xfId="1" applyFont="1" applyBorder="1" applyAlignment="1">
      <alignment vertical="top" wrapText="1"/>
    </xf>
    <xf numFmtId="0" fontId="17" fillId="0" borderId="12" xfId="1" applyFont="1" applyBorder="1"/>
    <xf numFmtId="0" fontId="21" fillId="0" borderId="0" xfId="1" applyFont="1" applyAlignment="1">
      <alignment horizontal="center" vertical="center" wrapText="1"/>
    </xf>
    <xf numFmtId="164" fontId="7" fillId="0" borderId="14" xfId="1" applyNumberFormat="1" applyFont="1" applyBorder="1" applyAlignment="1">
      <alignment horizontal="right" vertical="center"/>
    </xf>
    <xf numFmtId="164" fontId="7" fillId="0" borderId="0" xfId="1" applyNumberFormat="1" applyFont="1" applyAlignment="1">
      <alignment horizontal="right" vertical="center"/>
    </xf>
    <xf numFmtId="164" fontId="7" fillId="0" borderId="2" xfId="1" applyNumberFormat="1" applyFont="1" applyBorder="1" applyAlignment="1">
      <alignment horizontal="right" vertical="center"/>
    </xf>
    <xf numFmtId="0" fontId="17" fillId="0" borderId="2" xfId="1" applyFont="1" applyBorder="1"/>
    <xf numFmtId="0" fontId="19" fillId="0" borderId="0" xfId="0" applyFont="1" applyAlignment="1">
      <alignment horizontal="center" vertical="center"/>
    </xf>
    <xf numFmtId="0" fontId="14" fillId="0" borderId="0" xfId="0" applyFont="1" applyAlignment="1">
      <alignment wrapText="1"/>
    </xf>
    <xf numFmtId="0" fontId="7" fillId="0" borderId="1" xfId="1" applyFont="1" applyBorder="1" applyAlignment="1">
      <alignment horizontal="center" vertical="center" wrapText="1"/>
    </xf>
    <xf numFmtId="0" fontId="14" fillId="0" borderId="1" xfId="0" applyFont="1" applyBorder="1" applyAlignment="1">
      <alignment wrapText="1"/>
    </xf>
    <xf numFmtId="0" fontId="49" fillId="0" borderId="0" xfId="1" applyFont="1"/>
    <xf numFmtId="0" fontId="50" fillId="0" borderId="0" xfId="0" applyFont="1" applyAlignment="1">
      <alignment horizontal="center" vertical="center"/>
    </xf>
    <xf numFmtId="0" fontId="21" fillId="0" borderId="0" xfId="1" applyFont="1"/>
    <xf numFmtId="0" fontId="12" fillId="0" borderId="0" xfId="1" applyFont="1"/>
    <xf numFmtId="0" fontId="28" fillId="0" borderId="0" xfId="1" applyFont="1" applyAlignment="1">
      <alignment horizontal="center" vertical="top"/>
    </xf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34" fillId="0" borderId="13" xfId="1" applyFont="1" applyBorder="1" applyAlignment="1">
      <alignment horizontal="center" vertical="top" wrapText="1"/>
    </xf>
    <xf numFmtId="2" fontId="8" fillId="0" borderId="1" xfId="1" applyNumberFormat="1" applyFont="1" applyBorder="1" applyAlignment="1">
      <alignment horizontal="right" vertical="center" wrapText="1"/>
    </xf>
    <xf numFmtId="2" fontId="8" fillId="2" borderId="1" xfId="1" applyNumberFormat="1" applyFont="1" applyFill="1" applyBorder="1" applyAlignment="1">
      <alignment horizontal="right" vertical="center" wrapText="1"/>
    </xf>
    <xf numFmtId="2" fontId="7" fillId="2" borderId="8" xfId="1" applyNumberFormat="1" applyFont="1" applyFill="1" applyBorder="1" applyAlignment="1">
      <alignment horizontal="right" vertical="center" wrapText="1"/>
    </xf>
    <xf numFmtId="2" fontId="8" fillId="2" borderId="8" xfId="1" applyNumberFormat="1" applyFont="1" applyFill="1" applyBorder="1" applyAlignment="1">
      <alignment horizontal="right" vertical="center" wrapText="1"/>
    </xf>
    <xf numFmtId="2" fontId="7" fillId="2" borderId="9" xfId="1" applyNumberFormat="1" applyFont="1" applyFill="1" applyBorder="1" applyAlignment="1">
      <alignment horizontal="right" vertical="center" wrapText="1"/>
    </xf>
    <xf numFmtId="2" fontId="7" fillId="2" borderId="11" xfId="1" applyNumberFormat="1" applyFont="1" applyFill="1" applyBorder="1" applyAlignment="1">
      <alignment horizontal="right" vertical="center" wrapText="1"/>
    </xf>
    <xf numFmtId="2" fontId="7" fillId="2" borderId="1" xfId="1" applyNumberFormat="1" applyFont="1" applyFill="1" applyBorder="1" applyAlignment="1">
      <alignment horizontal="right" vertical="center" wrapText="1"/>
    </xf>
    <xf numFmtId="2" fontId="8" fillId="2" borderId="3" xfId="1" applyNumberFormat="1" applyFont="1" applyFill="1" applyBorder="1" applyAlignment="1">
      <alignment horizontal="right" vertical="center" wrapText="1"/>
    </xf>
    <xf numFmtId="2" fontId="8" fillId="2" borderId="11" xfId="1" applyNumberFormat="1" applyFont="1" applyFill="1" applyBorder="1" applyAlignment="1">
      <alignment horizontal="right" vertical="center" wrapText="1"/>
    </xf>
    <xf numFmtId="2" fontId="7" fillId="2" borderId="6" xfId="1" applyNumberFormat="1" applyFont="1" applyFill="1" applyBorder="1" applyAlignment="1">
      <alignment horizontal="right" vertical="center" wrapText="1"/>
    </xf>
    <xf numFmtId="2" fontId="8" fillId="0" borderId="10" xfId="1" applyNumberFormat="1" applyFont="1" applyBorder="1" applyAlignment="1">
      <alignment horizontal="right" vertical="center" wrapText="1"/>
    </xf>
    <xf numFmtId="2" fontId="8" fillId="2" borderId="13" xfId="1" applyNumberFormat="1" applyFont="1" applyFill="1" applyBorder="1" applyAlignment="1">
      <alignment horizontal="right" vertical="center" wrapText="1"/>
    </xf>
    <xf numFmtId="2" fontId="7" fillId="2" borderId="8" xfId="1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21" fillId="0" borderId="0" xfId="2" applyFont="1" applyAlignment="1">
      <alignment horizontal="center" vertical="top"/>
    </xf>
    <xf numFmtId="0" fontId="10" fillId="0" borderId="0" xfId="0" applyFont="1"/>
    <xf numFmtId="49" fontId="24" fillId="0" borderId="7" xfId="1" applyNumberFormat="1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24" fillId="0" borderId="3" xfId="1" applyFont="1" applyBorder="1" applyAlignment="1">
      <alignment horizontal="center" vertical="center"/>
    </xf>
    <xf numFmtId="0" fontId="20" fillId="0" borderId="10" xfId="0" applyFont="1" applyBorder="1" applyAlignment="1">
      <alignment horizontal="center"/>
    </xf>
    <xf numFmtId="0" fontId="25" fillId="0" borderId="13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wrapText="1"/>
    </xf>
    <xf numFmtId="0" fontId="26" fillId="0" borderId="8" xfId="0" applyFont="1" applyBorder="1" applyAlignment="1">
      <alignment horizontal="center" wrapText="1"/>
    </xf>
    <xf numFmtId="0" fontId="3" fillId="0" borderId="0" xfId="1" applyFont="1"/>
    <xf numFmtId="0" fontId="21" fillId="0" borderId="0" xfId="0" applyFont="1" applyAlignment="1">
      <alignment horizontal="right"/>
    </xf>
    <xf numFmtId="0" fontId="11" fillId="0" borderId="2" xfId="2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/>
    </xf>
    <xf numFmtId="0" fontId="23" fillId="0" borderId="0" xfId="0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4" xfId="1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21" fillId="0" borderId="0" xfId="1" applyFont="1" applyAlignment="1">
      <alignment horizontal="center" vertical="center" wrapText="1"/>
    </xf>
    <xf numFmtId="49" fontId="6" fillId="0" borderId="4" xfId="1" applyNumberFormat="1" applyFont="1" applyBorder="1" applyAlignment="1">
      <alignment horizontal="center" vertical="center"/>
    </xf>
    <xf numFmtId="49" fontId="6" fillId="0" borderId="12" xfId="1" applyNumberFormat="1" applyFont="1" applyBorder="1" applyAlignment="1">
      <alignment horizontal="center" vertical="center"/>
    </xf>
    <xf numFmtId="49" fontId="6" fillId="0" borderId="8" xfId="1" applyNumberFormat="1" applyFont="1" applyBorder="1" applyAlignment="1">
      <alignment horizontal="center" vertical="center"/>
    </xf>
    <xf numFmtId="0" fontId="21" fillId="0" borderId="4" xfId="1" applyFont="1" applyBorder="1" applyAlignment="1">
      <alignment horizontal="center" vertical="top"/>
    </xf>
    <xf numFmtId="0" fontId="10" fillId="0" borderId="12" xfId="0" applyFont="1" applyBorder="1" applyAlignment="1">
      <alignment horizontal="center" vertical="top"/>
    </xf>
    <xf numFmtId="0" fontId="10" fillId="0" borderId="8" xfId="0" applyFont="1" applyBorder="1" applyAlignment="1">
      <alignment horizontal="center" vertical="top"/>
    </xf>
    <xf numFmtId="164" fontId="24" fillId="0" borderId="13" xfId="1" applyNumberFormat="1" applyFont="1" applyBorder="1" applyAlignment="1">
      <alignment horizontal="center" vertical="center" wrapText="1"/>
    </xf>
    <xf numFmtId="0" fontId="20" fillId="0" borderId="6" xfId="0" applyFont="1" applyBorder="1" applyAlignment="1">
      <alignment wrapText="1"/>
    </xf>
    <xf numFmtId="164" fontId="24" fillId="0" borderId="3" xfId="1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wrapText="1"/>
    </xf>
    <xf numFmtId="0" fontId="8" fillId="0" borderId="2" xfId="1" applyFont="1" applyBorder="1"/>
    <xf numFmtId="0" fontId="0" fillId="0" borderId="2" xfId="0" applyBorder="1"/>
    <xf numFmtId="0" fontId="28" fillId="0" borderId="0" xfId="1" applyFont="1" applyAlignment="1">
      <alignment horizontal="center" vertical="top"/>
    </xf>
    <xf numFmtId="0" fontId="21" fillId="0" borderId="14" xfId="1" applyFont="1" applyBorder="1" applyAlignment="1">
      <alignment horizontal="center" vertical="top"/>
    </xf>
    <xf numFmtId="0" fontId="0" fillId="0" borderId="14" xfId="0" applyBorder="1" applyAlignment="1">
      <alignment horizontal="center"/>
    </xf>
    <xf numFmtId="0" fontId="8" fillId="0" borderId="0" xfId="1" applyFont="1"/>
    <xf numFmtId="0" fontId="0" fillId="0" borderId="0" xfId="0"/>
    <xf numFmtId="0" fontId="1" fillId="0" borderId="0" xfId="0" applyFont="1"/>
    <xf numFmtId="0" fontId="1" fillId="0" borderId="2" xfId="0" applyFont="1" applyBorder="1"/>
    <xf numFmtId="49" fontId="24" fillId="0" borderId="15" xfId="1" applyNumberFormat="1" applyFont="1" applyBorder="1" applyAlignment="1">
      <alignment horizontal="left" vertical="center" wrapText="1"/>
    </xf>
    <xf numFmtId="0" fontId="21" fillId="0" borderId="14" xfId="1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wrapText="1"/>
    </xf>
  </cellXfs>
  <cellStyles count="3">
    <cellStyle name="Įprastas" xfId="0" builtinId="0"/>
    <cellStyle name="Normal_biudz uz 2001 atskaitomybe3" xfId="1" xr:uid="{00000000-0005-0000-0000-000001000000}"/>
    <cellStyle name="Normal_TRECFORMantras200133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usernames" Target="revisions/userNames.xml"/><Relationship Id="rId5" Type="http://schemas.openxmlformats.org/officeDocument/2006/relationships/worksheet" Target="worksheets/sheet5.xml"/><Relationship Id="rId10" Type="http://schemas.openxmlformats.org/officeDocument/2006/relationships/revisionHeaders" Target="revisions/revisionHeaders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revisions/_rels/revisionHeaders.xml.rels><?xml version="1.0" encoding="UTF-8" standalone="yes"?>
<Relationships xmlns="http://schemas.openxmlformats.org/package/2006/relationships"><Relationship Id="rId163" Type="http://schemas.openxmlformats.org/officeDocument/2006/relationships/revisionLog" Target="revisionLog8.xml"/><Relationship Id="rId171" Type="http://schemas.openxmlformats.org/officeDocument/2006/relationships/revisionLog" Target="revisionLog16.xml"/><Relationship Id="rId176" Type="http://schemas.openxmlformats.org/officeDocument/2006/relationships/revisionLog" Target="revisionLog21.xml"/><Relationship Id="rId159" Type="http://schemas.openxmlformats.org/officeDocument/2006/relationships/revisionLog" Target="revisionLog3.xml"/><Relationship Id="rId167" Type="http://schemas.openxmlformats.org/officeDocument/2006/relationships/revisionLog" Target="revisionLog12.xml"/><Relationship Id="rId175" Type="http://schemas.openxmlformats.org/officeDocument/2006/relationships/revisionLog" Target="revisionLog20.xml"/><Relationship Id="rId158" Type="http://schemas.openxmlformats.org/officeDocument/2006/relationships/revisionLog" Target="revisionLog2.xml"/><Relationship Id="rId162" Type="http://schemas.openxmlformats.org/officeDocument/2006/relationships/revisionLog" Target="revisionLog7.xml"/><Relationship Id="rId170" Type="http://schemas.openxmlformats.org/officeDocument/2006/relationships/revisionLog" Target="revisionLog15.xml"/><Relationship Id="rId161" Type="http://schemas.openxmlformats.org/officeDocument/2006/relationships/revisionLog" Target="revisionLog6.xml"/><Relationship Id="rId166" Type="http://schemas.openxmlformats.org/officeDocument/2006/relationships/revisionLog" Target="revisionLog11.xml"/><Relationship Id="rId174" Type="http://schemas.openxmlformats.org/officeDocument/2006/relationships/revisionLog" Target="revisionLog19.xml"/><Relationship Id="rId179" Type="http://schemas.openxmlformats.org/officeDocument/2006/relationships/revisionLog" Target="revisionLog24.xml"/><Relationship Id="rId157" Type="http://schemas.openxmlformats.org/officeDocument/2006/relationships/revisionLog" Target="revisionLog1.xml"/><Relationship Id="rId178" Type="http://schemas.openxmlformats.org/officeDocument/2006/relationships/revisionLog" Target="revisionLog23.xml"/><Relationship Id="rId160" Type="http://schemas.openxmlformats.org/officeDocument/2006/relationships/revisionLog" Target="revisionLog4.xml"/><Relationship Id="rId165" Type="http://schemas.openxmlformats.org/officeDocument/2006/relationships/revisionLog" Target="revisionLog10.xml"/><Relationship Id="rId173" Type="http://schemas.openxmlformats.org/officeDocument/2006/relationships/revisionLog" Target="revisionLog18.xml"/><Relationship Id="rId156" Type="http://schemas.openxmlformats.org/officeDocument/2006/relationships/revisionLog" Target="revisionLog5.xml"/><Relationship Id="rId164" Type="http://schemas.openxmlformats.org/officeDocument/2006/relationships/revisionLog" Target="revisionLog9.xml"/><Relationship Id="rId169" Type="http://schemas.openxmlformats.org/officeDocument/2006/relationships/revisionLog" Target="revisionLog14.xml"/><Relationship Id="rId177" Type="http://schemas.openxmlformats.org/officeDocument/2006/relationships/revisionLog" Target="revisionLog22.xml"/><Relationship Id="rId168" Type="http://schemas.openxmlformats.org/officeDocument/2006/relationships/revisionLog" Target="revisionLog13.xml"/><Relationship Id="rId172" Type="http://schemas.openxmlformats.org/officeDocument/2006/relationships/revisionLog" Target="revisionLog17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8C8FC1F5-691B-4C60-AAE2-F76ED63B4797}" diskRevisions="1" revisionId="6846" version="28">
  <header guid="{2B90AE51-8F36-4CF5-96F9-69BA78443B17}" dateTime="2023-01-03T17:44:27" maxSheetId="6" userName="User" r:id="rId156" minRId="6384" maxRId="6432">
    <sheetIdMap count="5">
      <sheetId val="1"/>
      <sheetId val="2"/>
      <sheetId val="3"/>
      <sheetId val="4"/>
      <sheetId val="5"/>
    </sheetIdMap>
  </header>
  <header guid="{F8D9A18A-713A-48DE-BFF1-F1EACF4DC730}" dateTime="2023-01-03T20:21:52" maxSheetId="6" userName="User" r:id="rId157" minRId="6441" maxRId="6444">
    <sheetIdMap count="5">
      <sheetId val="1"/>
      <sheetId val="2"/>
      <sheetId val="3"/>
      <sheetId val="4"/>
      <sheetId val="5"/>
    </sheetIdMap>
  </header>
  <header guid="{E1224B14-6E81-4468-9580-75ABCDF15DD4}" dateTime="2023-01-04T10:26:48" maxSheetId="6" userName="User" r:id="rId158" minRId="6453">
    <sheetIdMap count="5">
      <sheetId val="1"/>
      <sheetId val="2"/>
      <sheetId val="3"/>
      <sheetId val="4"/>
      <sheetId val="5"/>
    </sheetIdMap>
  </header>
  <header guid="{48419309-A866-49C3-BF82-349206D0F82D}" dateTime="2023-03-01T08:11:55" maxSheetId="6" userName="Jane" r:id="rId159" minRId="6462" maxRId="6464">
    <sheetIdMap count="5">
      <sheetId val="1"/>
      <sheetId val="2"/>
      <sheetId val="3"/>
      <sheetId val="4"/>
      <sheetId val="5"/>
    </sheetIdMap>
  </header>
  <header guid="{81D111B1-DE75-4466-89BF-13FF5EF40283}" dateTime="2023-03-07T09:46:23" maxSheetId="6" userName="Jane" r:id="rId160" minRId="6473" maxRId="6508">
    <sheetIdMap count="5">
      <sheetId val="1"/>
      <sheetId val="2"/>
      <sheetId val="3"/>
      <sheetId val="4"/>
      <sheetId val="5"/>
    </sheetIdMap>
  </header>
  <header guid="{D1E11D02-7C61-4887-8D8E-58818509D678}" dateTime="2023-03-07T10:17:57" maxSheetId="6" userName="Jane" r:id="rId161" minRId="6517" maxRId="6532">
    <sheetIdMap count="5">
      <sheetId val="1"/>
      <sheetId val="2"/>
      <sheetId val="3"/>
      <sheetId val="4"/>
      <sheetId val="5"/>
    </sheetIdMap>
  </header>
  <header guid="{1DA0C102-3251-476C-9C19-C95666811AC9}" dateTime="2023-04-03T10:36:42" maxSheetId="6" userName="Jane" r:id="rId162" minRId="6541" maxRId="6548">
    <sheetIdMap count="5">
      <sheetId val="1"/>
      <sheetId val="2"/>
      <sheetId val="3"/>
      <sheetId val="4"/>
      <sheetId val="5"/>
    </sheetIdMap>
  </header>
  <header guid="{B5134438-811E-46EB-B5E8-BB0C07FF56BC}" dateTime="2023-04-03T14:18:35" maxSheetId="6" userName="Jane" r:id="rId163" minRId="6557" maxRId="6573">
    <sheetIdMap count="5">
      <sheetId val="1"/>
      <sheetId val="2"/>
      <sheetId val="3"/>
      <sheetId val="4"/>
      <sheetId val="5"/>
    </sheetIdMap>
  </header>
  <header guid="{E4F0BD9D-B649-49E7-B1EF-ABA436E5C3C0}" dateTime="2023-04-13T10:48:33" maxSheetId="6" userName="Jane" r:id="rId164">
    <sheetIdMap count="5">
      <sheetId val="1"/>
      <sheetId val="2"/>
      <sheetId val="3"/>
      <sheetId val="4"/>
      <sheetId val="5"/>
    </sheetIdMap>
  </header>
  <header guid="{5AAC02E6-B10F-48AD-A27E-3E9A12993A63}" dateTime="2023-05-03T09:28:51" maxSheetId="6" userName="Jane" r:id="rId165" minRId="6590" maxRId="6591">
    <sheetIdMap count="5">
      <sheetId val="1"/>
      <sheetId val="2"/>
      <sheetId val="3"/>
      <sheetId val="4"/>
      <sheetId val="5"/>
    </sheetIdMap>
  </header>
  <header guid="{C5D57DE7-87B5-454F-98C5-B9EEAC857499}" dateTime="2023-05-03T10:03:05" maxSheetId="6" userName="Jane" r:id="rId166" minRId="6600" maxRId="6611">
    <sheetIdMap count="5">
      <sheetId val="1"/>
      <sheetId val="2"/>
      <sheetId val="3"/>
      <sheetId val="4"/>
      <sheetId val="5"/>
    </sheetIdMap>
  </header>
  <header guid="{770F97D0-E8ED-486E-8B4A-561BE4E1CB5B}" dateTime="2023-05-03T10:18:02" maxSheetId="6" userName="Jane" r:id="rId167" minRId="6620" maxRId="6623">
    <sheetIdMap count="5">
      <sheetId val="1"/>
      <sheetId val="2"/>
      <sheetId val="3"/>
      <sheetId val="4"/>
      <sheetId val="5"/>
    </sheetIdMap>
  </header>
  <header guid="{A100374E-B004-4EA9-827B-218001AF30C1}" dateTime="2023-07-03T12:35:03" maxSheetId="6" userName="Jane" r:id="rId168" minRId="6632">
    <sheetIdMap count="5">
      <sheetId val="1"/>
      <sheetId val="2"/>
      <sheetId val="3"/>
      <sheetId val="4"/>
      <sheetId val="5"/>
    </sheetIdMap>
  </header>
  <header guid="{926DCF03-AF30-4884-AB57-069B51F5BF6C}" dateTime="2023-07-04T09:36:22" maxSheetId="6" userName="Jane" r:id="rId169" minRId="6641" maxRId="6673">
    <sheetIdMap count="5">
      <sheetId val="1"/>
      <sheetId val="2"/>
      <sheetId val="3"/>
      <sheetId val="4"/>
      <sheetId val="5"/>
    </sheetIdMap>
  </header>
  <header guid="{60C08F97-D361-4053-9E3A-AF47D41F81B1}" dateTime="2023-07-04T09:58:40" maxSheetId="6" userName="Jane" r:id="rId170" minRId="6674" maxRId="6678">
    <sheetIdMap count="5">
      <sheetId val="1"/>
      <sheetId val="2"/>
      <sheetId val="3"/>
      <sheetId val="4"/>
      <sheetId val="5"/>
    </sheetIdMap>
  </header>
  <header guid="{01C50ECF-CBEC-4525-B6B1-6E5991E77A1F}" dateTime="2023-07-05T11:43:57" maxSheetId="6" userName="Jane" r:id="rId171" minRId="6687" maxRId="6688">
    <sheetIdMap count="5">
      <sheetId val="1"/>
      <sheetId val="2"/>
      <sheetId val="3"/>
      <sheetId val="4"/>
      <sheetId val="5"/>
    </sheetIdMap>
  </header>
  <header guid="{E68C6D33-3CEF-4E17-A243-5F3672FC247E}" dateTime="2023-07-19T09:23:51" maxSheetId="6" userName="Jane" r:id="rId172" minRId="6697" maxRId="6701">
    <sheetIdMap count="5">
      <sheetId val="1"/>
      <sheetId val="2"/>
      <sheetId val="3"/>
      <sheetId val="4"/>
      <sheetId val="5"/>
    </sheetIdMap>
  </header>
  <header guid="{0F283A3A-900F-4CE1-B27D-A7B1ADE6FBD1}" dateTime="2023-07-19T09:42:03" maxSheetId="6" userName="Jane" r:id="rId173" minRId="6710">
    <sheetIdMap count="5">
      <sheetId val="1"/>
      <sheetId val="2"/>
      <sheetId val="3"/>
      <sheetId val="4"/>
      <sheetId val="5"/>
    </sheetIdMap>
  </header>
  <header guid="{036D66ED-C51C-4EC1-ACE9-0FB297850D19}" dateTime="2023-07-19T09:43:25" maxSheetId="6" userName="Jane" r:id="rId174" minRId="6719">
    <sheetIdMap count="5">
      <sheetId val="1"/>
      <sheetId val="2"/>
      <sheetId val="3"/>
      <sheetId val="4"/>
      <sheetId val="5"/>
    </sheetIdMap>
  </header>
  <header guid="{720483F4-0859-434B-89E4-E0266A609B89}" dateTime="2023-10-02T13:13:08" maxSheetId="6" userName="Jane" r:id="rId175" minRId="6728" maxRId="6769">
    <sheetIdMap count="5">
      <sheetId val="1"/>
      <sheetId val="2"/>
      <sheetId val="3"/>
      <sheetId val="4"/>
      <sheetId val="5"/>
    </sheetIdMap>
  </header>
  <header guid="{01BA334E-0031-430E-BDA3-9D5F600C5699}" dateTime="2023-10-04T08:19:07" maxSheetId="6" userName="Jane" r:id="rId176" minRId="6770">
    <sheetIdMap count="5">
      <sheetId val="1"/>
      <sheetId val="2"/>
      <sheetId val="3"/>
      <sheetId val="4"/>
      <sheetId val="5"/>
    </sheetIdMap>
  </header>
  <header guid="{B05A04BC-8E15-4588-8764-872B06C26C93}" dateTime="2023-10-18T07:55:26" maxSheetId="6" userName="Jane" r:id="rId177" minRId="6779" maxRId="6781">
    <sheetIdMap count="5">
      <sheetId val="1"/>
      <sheetId val="2"/>
      <sheetId val="3"/>
      <sheetId val="4"/>
      <sheetId val="5"/>
    </sheetIdMap>
  </header>
  <header guid="{001B1616-11FB-4521-9D79-EFFE7B3EF92D}" dateTime="2024-01-03T10:47:28" maxSheetId="6" userName="Jane" r:id="rId178" minRId="6790">
    <sheetIdMap count="5">
      <sheetId val="1"/>
      <sheetId val="2"/>
      <sheetId val="3"/>
      <sheetId val="4"/>
      <sheetId val="5"/>
    </sheetIdMap>
  </header>
  <header guid="{8C8FC1F5-691B-4C60-AAE2-F76ED63B4797}" dateTime="2024-01-03T13:15:44" maxSheetId="6" userName="Jane" r:id="rId179" minRId="6799" maxRId="6846">
    <sheetIdMap count="5">
      <sheetId val="1"/>
      <sheetId val="2"/>
      <sheetId val="3"/>
      <sheetId val="4"/>
      <sheetId val="5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441" sId="4" numFmtId="4">
    <oc r="K62">
      <v>21696.55</v>
    </oc>
    <nc r="K62">
      <v>21896.55</v>
    </nc>
  </rcc>
  <rcc rId="6442" sId="4" numFmtId="4">
    <oc r="L62">
      <v>21696.55</v>
    </oc>
    <nc r="L62">
      <v>21896.55</v>
    </nc>
  </rcc>
  <rcc rId="6443" sId="4" numFmtId="4">
    <oc r="K52">
      <v>3380.05</v>
    </oc>
    <nc r="K52">
      <v>3380.08</v>
    </nc>
  </rcc>
  <rcc rId="6444" sId="4" numFmtId="4">
    <oc r="L52">
      <v>3380.05</v>
    </oc>
    <nc r="L52">
      <v>3380.08</v>
    </nc>
  </rcc>
  <rcv guid="{0C4DEBB3-5DC0-4A0B-A8A2-CC84AB3817AE}" action="delete"/>
  <rdn rId="0" localSheetId="1" customView="1" name="Z_0C4DEBB3_5DC0_4A0B_A8A2_CC84AB3817AE_.wvu.PrintTitles" hidden="1" oldHidden="1">
    <formula>'f2'!$19:$25</formula>
    <oldFormula>'f2'!$19:$25</oldFormula>
  </rdn>
  <rdn rId="0" localSheetId="1" customView="1" name="Z_0C4DEBB3_5DC0_4A0B_A8A2_CC84AB3817AE_.wvu.Cols" hidden="1" oldHidden="1">
    <formula>'f2'!$M:$P</formula>
    <oldFormula>'f2'!$M:$P</oldFormula>
  </rdn>
  <rdn rId="0" localSheetId="2" customView="1" name="Z_0C4DEBB3_5DC0_4A0B_A8A2_CC84AB3817AE_.wvu.PrintTitles" hidden="1" oldHidden="1">
    <formula>'f2 (2)'!$19:$25</formula>
    <oldFormula>'f2 (2)'!$19:$25</oldFormula>
  </rdn>
  <rdn rId="0" localSheetId="2" customView="1" name="Z_0C4DEBB3_5DC0_4A0B_A8A2_CC84AB3817AE_.wvu.Cols" hidden="1" oldHidden="1">
    <formula>'f2 (2)'!$M:$P</formula>
    <oldFormula>'f2 (2)'!$M:$P</oldFormula>
  </rdn>
  <rdn rId="0" localSheetId="3" customView="1" name="Z_0C4DEBB3_5DC0_4A0B_A8A2_CC84AB3817AE_.wvu.PrintTitles" hidden="1" oldHidden="1">
    <formula>'f2 (3)'!$19:$25</formula>
    <oldFormula>'f2 (3)'!$19:$25</oldFormula>
  </rdn>
  <rdn rId="0" localSheetId="3" customView="1" name="Z_0C4DEBB3_5DC0_4A0B_A8A2_CC84AB3817AE_.wvu.Cols" hidden="1" oldHidden="1">
    <formula>'f2 (3)'!$M:$P</formula>
    <oldFormula>'f2 (3)'!$M:$P</oldFormula>
  </rdn>
  <rdn rId="0" localSheetId="4" customView="1" name="Z_0C4DEBB3_5DC0_4A0B_A8A2_CC84AB3817AE_.wvu.PrintTitles" hidden="1" oldHidden="1">
    <formula>'Forma Nr.2 '!$23:$33</formula>
    <oldFormula>'Forma Nr.2 '!$23:$33</oldFormula>
  </rdn>
  <rdn rId="0" localSheetId="4" customView="1" name="Z_0C4DEBB3_5DC0_4A0B_A8A2_CC84AB3817AE_.wvu.Cols" hidden="1" oldHidden="1">
    <formula>'Forma Nr.2 '!$M:$P</formula>
    <oldFormula>'Forma Nr.2 '!$M:$P</oldFormula>
  </rdn>
  <rcv guid="{0C4DEBB3-5DC0-4A0B-A8A2-CC84AB3817AE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590" sId="4">
    <oc r="A13" t="inlineStr">
      <is>
        <t>2023_ M.KOVO MĖN 31  D.</t>
      </is>
    </oc>
    <nc r="A13" t="inlineStr">
      <is>
        <t>2023_ M BIRŽELIO MĖN 30  D.</t>
      </is>
    </nc>
  </rcc>
  <rcc rId="6591" sId="4">
    <oc r="G18" t="inlineStr">
      <is>
        <t>2023-04-03 Nr AS-44</t>
      </is>
    </oc>
    <nc r="G18" t="inlineStr">
      <is>
        <t>2023-07-03 Nr AS-</t>
      </is>
    </nc>
  </rcc>
  <rcv guid="{13601BE8-97C2-47D6-93E3-BD4CC0468DBB}" action="delete"/>
  <rdn rId="0" localSheetId="1" customView="1" name="Z_13601BE8_97C2_47D6_93E3_BD4CC0468DBB_.wvu.PrintTitles" hidden="1" oldHidden="1">
    <formula>'f2'!$19:$25</formula>
    <oldFormula>'f2'!$19:$25</oldFormula>
  </rdn>
  <rdn rId="0" localSheetId="1" customView="1" name="Z_13601BE8_97C2_47D6_93E3_BD4CC0468DBB_.wvu.Cols" hidden="1" oldHidden="1">
    <formula>'f2'!$M:$P</formula>
    <oldFormula>'f2'!$M:$P</oldFormula>
  </rdn>
  <rdn rId="0" localSheetId="2" customView="1" name="Z_13601BE8_97C2_47D6_93E3_BD4CC0468DBB_.wvu.PrintTitles" hidden="1" oldHidden="1">
    <formula>'f2 (2)'!$19:$25</formula>
    <oldFormula>'f2 (2)'!$19:$25</oldFormula>
  </rdn>
  <rdn rId="0" localSheetId="2" customView="1" name="Z_13601BE8_97C2_47D6_93E3_BD4CC0468DBB_.wvu.Cols" hidden="1" oldHidden="1">
    <formula>'f2 (2)'!$M:$P</formula>
    <oldFormula>'f2 (2)'!$M:$P</oldFormula>
  </rdn>
  <rdn rId="0" localSheetId="3" customView="1" name="Z_13601BE8_97C2_47D6_93E3_BD4CC0468DBB_.wvu.PrintTitles" hidden="1" oldHidden="1">
    <formula>'f2 (3)'!$19:$25</formula>
    <oldFormula>'f2 (3)'!$19:$25</oldFormula>
  </rdn>
  <rdn rId="0" localSheetId="3" customView="1" name="Z_13601BE8_97C2_47D6_93E3_BD4CC0468DBB_.wvu.Cols" hidden="1" oldHidden="1">
    <formula>'f2 (3)'!$M:$P</formula>
    <oldFormula>'f2 (3)'!$M:$P</oldFormula>
  </rdn>
  <rdn rId="0" localSheetId="4" customView="1" name="Z_13601BE8_97C2_47D6_93E3_BD4CC0468DBB_.wvu.PrintTitles" hidden="1" oldHidden="1">
    <formula>'Forma Nr.2 '!$23:$33</formula>
    <oldFormula>'Forma Nr.2 '!$23:$33</oldFormula>
  </rdn>
  <rdn rId="0" localSheetId="4" customView="1" name="Z_13601BE8_97C2_47D6_93E3_BD4CC0468DBB_.wvu.Cols" hidden="1" oldHidden="1">
    <formula>'Forma Nr.2 '!$M:$P</formula>
    <oldFormula>'Forma Nr.2 '!$M:$P</oldFormula>
  </rdn>
  <rcv guid="{13601BE8-97C2-47D6-93E3-BD4CC0468DBB}" action="add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00" sId="4" numFmtId="4">
    <oc r="J39">
      <v>520500</v>
    </oc>
    <nc r="J39">
      <v>1373050</v>
    </nc>
  </rcc>
  <rcc rId="6601" sId="4" numFmtId="4">
    <oc r="J45">
      <v>7730</v>
    </oc>
    <nc r="J45">
      <v>20040</v>
    </nc>
  </rcc>
  <rcc rId="6602" sId="4" numFmtId="4">
    <oc r="J50">
      <v>18200</v>
    </oc>
    <nc r="J50">
      <v>34100</v>
    </nc>
  </rcc>
  <rcc rId="6603" sId="4" numFmtId="4">
    <oc r="J51">
      <v>200</v>
    </oc>
    <nc r="J51">
      <v>300</v>
    </nc>
  </rcc>
  <rcc rId="6604" sId="4" numFmtId="4">
    <oc r="J52">
      <v>870</v>
    </oc>
    <nc r="J52">
      <v>1750</v>
    </nc>
  </rcc>
  <rcc rId="6605" sId="4" numFmtId="4">
    <oc r="J53">
      <v>9320</v>
    </oc>
    <nc r="J53">
      <v>16640</v>
    </nc>
  </rcc>
  <rcc rId="6606" sId="4" numFmtId="4">
    <oc r="J58">
      <v>1000</v>
    </oc>
    <nc r="J58">
      <v>3200</v>
    </nc>
  </rcc>
  <rcc rId="6607" sId="4" numFmtId="4">
    <oc r="J61">
      <v>56500</v>
    </oc>
    <nc r="J61">
      <v>84740</v>
    </nc>
  </rcc>
  <rcc rId="6608" sId="4" numFmtId="4">
    <oc r="J62">
      <v>2800</v>
    </oc>
    <nc r="J62">
      <v>6100</v>
    </nc>
  </rcc>
  <rcc rId="6609" sId="4" numFmtId="4">
    <oc r="J156">
      <v>3900</v>
    </oc>
    <nc r="J156">
      <v>6200</v>
    </nc>
  </rcc>
  <rcc rId="6610" sId="4" numFmtId="4">
    <nc r="J208">
      <v>7200</v>
    </nc>
  </rcc>
  <rcc rId="6611" sId="4" numFmtId="4">
    <oc r="J64">
      <v>14880</v>
    </oc>
    <nc r="J64">
      <v>32780</v>
    </nc>
  </rcc>
  <rcv guid="{13601BE8-97C2-47D6-93E3-BD4CC0468DBB}" action="delete"/>
  <rdn rId="0" localSheetId="1" customView="1" name="Z_13601BE8_97C2_47D6_93E3_BD4CC0468DBB_.wvu.PrintTitles" hidden="1" oldHidden="1">
    <formula>'f2'!$19:$25</formula>
    <oldFormula>'f2'!$19:$25</oldFormula>
  </rdn>
  <rdn rId="0" localSheetId="1" customView="1" name="Z_13601BE8_97C2_47D6_93E3_BD4CC0468DBB_.wvu.Cols" hidden="1" oldHidden="1">
    <formula>'f2'!$M:$P</formula>
    <oldFormula>'f2'!$M:$P</oldFormula>
  </rdn>
  <rdn rId="0" localSheetId="2" customView="1" name="Z_13601BE8_97C2_47D6_93E3_BD4CC0468DBB_.wvu.PrintTitles" hidden="1" oldHidden="1">
    <formula>'f2 (2)'!$19:$25</formula>
    <oldFormula>'f2 (2)'!$19:$25</oldFormula>
  </rdn>
  <rdn rId="0" localSheetId="2" customView="1" name="Z_13601BE8_97C2_47D6_93E3_BD4CC0468DBB_.wvu.Cols" hidden="1" oldHidden="1">
    <formula>'f2 (2)'!$M:$P</formula>
    <oldFormula>'f2 (2)'!$M:$P</oldFormula>
  </rdn>
  <rdn rId="0" localSheetId="3" customView="1" name="Z_13601BE8_97C2_47D6_93E3_BD4CC0468DBB_.wvu.PrintTitles" hidden="1" oldHidden="1">
    <formula>'f2 (3)'!$19:$25</formula>
    <oldFormula>'f2 (3)'!$19:$25</oldFormula>
  </rdn>
  <rdn rId="0" localSheetId="3" customView="1" name="Z_13601BE8_97C2_47D6_93E3_BD4CC0468DBB_.wvu.Cols" hidden="1" oldHidden="1">
    <formula>'f2 (3)'!$M:$P</formula>
    <oldFormula>'f2 (3)'!$M:$P</oldFormula>
  </rdn>
  <rdn rId="0" localSheetId="4" customView="1" name="Z_13601BE8_97C2_47D6_93E3_BD4CC0468DBB_.wvu.PrintTitles" hidden="1" oldHidden="1">
    <formula>'Forma Nr.2 '!$23:$33</formula>
    <oldFormula>'Forma Nr.2 '!$23:$33</oldFormula>
  </rdn>
  <rdn rId="0" localSheetId="4" customView="1" name="Z_13601BE8_97C2_47D6_93E3_BD4CC0468DBB_.wvu.Cols" hidden="1" oldHidden="1">
    <formula>'Forma Nr.2 '!$M:$P</formula>
    <oldFormula>'Forma Nr.2 '!$M:$P</oldFormula>
  </rdn>
  <rcv guid="{13601BE8-97C2-47D6-93E3-BD4CC0468DBB}" action="add"/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20" sId="4" numFmtId="4">
    <oc r="J39">
      <v>1373050</v>
    </oc>
    <nc r="J39">
      <v>1372050</v>
    </nc>
  </rcc>
  <rcc rId="6621" sId="4" numFmtId="4">
    <oc r="J50">
      <v>34100</v>
    </oc>
    <nc r="J50">
      <v>33100</v>
    </nc>
  </rcc>
  <rcc rId="6622" sId="4" numFmtId="4">
    <oc r="J64">
      <v>32780</v>
    </oc>
    <nc r="J64">
      <v>33780</v>
    </nc>
  </rcc>
  <rcc rId="6623" sId="4" numFmtId="4">
    <oc r="J156">
      <v>6200</v>
    </oc>
    <nc r="J156">
      <v>7200</v>
    </nc>
  </rcc>
  <rcv guid="{13601BE8-97C2-47D6-93E3-BD4CC0468DBB}" action="delete"/>
  <rdn rId="0" localSheetId="1" customView="1" name="Z_13601BE8_97C2_47D6_93E3_BD4CC0468DBB_.wvu.PrintTitles" hidden="1" oldHidden="1">
    <formula>'f2'!$19:$25</formula>
    <oldFormula>'f2'!$19:$25</oldFormula>
  </rdn>
  <rdn rId="0" localSheetId="1" customView="1" name="Z_13601BE8_97C2_47D6_93E3_BD4CC0468DBB_.wvu.Cols" hidden="1" oldHidden="1">
    <formula>'f2'!$M:$P</formula>
    <oldFormula>'f2'!$M:$P</oldFormula>
  </rdn>
  <rdn rId="0" localSheetId="2" customView="1" name="Z_13601BE8_97C2_47D6_93E3_BD4CC0468DBB_.wvu.PrintTitles" hidden="1" oldHidden="1">
    <formula>'f2 (2)'!$19:$25</formula>
    <oldFormula>'f2 (2)'!$19:$25</oldFormula>
  </rdn>
  <rdn rId="0" localSheetId="2" customView="1" name="Z_13601BE8_97C2_47D6_93E3_BD4CC0468DBB_.wvu.Cols" hidden="1" oldHidden="1">
    <formula>'f2 (2)'!$M:$P</formula>
    <oldFormula>'f2 (2)'!$M:$P</oldFormula>
  </rdn>
  <rdn rId="0" localSheetId="3" customView="1" name="Z_13601BE8_97C2_47D6_93E3_BD4CC0468DBB_.wvu.PrintTitles" hidden="1" oldHidden="1">
    <formula>'f2 (3)'!$19:$25</formula>
    <oldFormula>'f2 (3)'!$19:$25</oldFormula>
  </rdn>
  <rdn rId="0" localSheetId="3" customView="1" name="Z_13601BE8_97C2_47D6_93E3_BD4CC0468DBB_.wvu.Cols" hidden="1" oldHidden="1">
    <formula>'f2 (3)'!$M:$P</formula>
    <oldFormula>'f2 (3)'!$M:$P</oldFormula>
  </rdn>
  <rdn rId="0" localSheetId="4" customView="1" name="Z_13601BE8_97C2_47D6_93E3_BD4CC0468DBB_.wvu.PrintTitles" hidden="1" oldHidden="1">
    <formula>'Forma Nr.2 '!$23:$33</formula>
    <oldFormula>'Forma Nr.2 '!$23:$33</oldFormula>
  </rdn>
  <rdn rId="0" localSheetId="4" customView="1" name="Z_13601BE8_97C2_47D6_93E3_BD4CC0468DBB_.wvu.Cols" hidden="1" oldHidden="1">
    <formula>'Forma Nr.2 '!$M:$P</formula>
    <oldFormula>'Forma Nr.2 '!$M:$P</oldFormula>
  </rdn>
  <rcv guid="{13601BE8-97C2-47D6-93E3-BD4CC0468DBB}" action="add"/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32" sId="4">
    <oc r="G18" t="inlineStr">
      <is>
        <t>2023-07-03 Nr AS-</t>
      </is>
    </oc>
    <nc r="G18" t="inlineStr">
      <is>
        <t>2023-07-03 Nr AS-72</t>
      </is>
    </nc>
  </rcc>
  <rcv guid="{13601BE8-97C2-47D6-93E3-BD4CC0468DBB}" action="delete"/>
  <rdn rId="0" localSheetId="1" customView="1" name="Z_13601BE8_97C2_47D6_93E3_BD4CC0468DBB_.wvu.PrintTitles" hidden="1" oldHidden="1">
    <formula>'f2'!$19:$25</formula>
    <oldFormula>'f2'!$19:$25</oldFormula>
  </rdn>
  <rdn rId="0" localSheetId="1" customView="1" name="Z_13601BE8_97C2_47D6_93E3_BD4CC0468DBB_.wvu.Cols" hidden="1" oldHidden="1">
    <formula>'f2'!$M:$P</formula>
    <oldFormula>'f2'!$M:$P</oldFormula>
  </rdn>
  <rdn rId="0" localSheetId="2" customView="1" name="Z_13601BE8_97C2_47D6_93E3_BD4CC0468DBB_.wvu.PrintTitles" hidden="1" oldHidden="1">
    <formula>'f2 (2)'!$19:$25</formula>
    <oldFormula>'f2 (2)'!$19:$25</oldFormula>
  </rdn>
  <rdn rId="0" localSheetId="2" customView="1" name="Z_13601BE8_97C2_47D6_93E3_BD4CC0468DBB_.wvu.Cols" hidden="1" oldHidden="1">
    <formula>'f2 (2)'!$M:$P</formula>
    <oldFormula>'f2 (2)'!$M:$P</oldFormula>
  </rdn>
  <rdn rId="0" localSheetId="3" customView="1" name="Z_13601BE8_97C2_47D6_93E3_BD4CC0468DBB_.wvu.PrintTitles" hidden="1" oldHidden="1">
    <formula>'f2 (3)'!$19:$25</formula>
    <oldFormula>'f2 (3)'!$19:$25</oldFormula>
  </rdn>
  <rdn rId="0" localSheetId="3" customView="1" name="Z_13601BE8_97C2_47D6_93E3_BD4CC0468DBB_.wvu.Cols" hidden="1" oldHidden="1">
    <formula>'f2 (3)'!$M:$P</formula>
    <oldFormula>'f2 (3)'!$M:$P</oldFormula>
  </rdn>
  <rdn rId="0" localSheetId="4" customView="1" name="Z_13601BE8_97C2_47D6_93E3_BD4CC0468DBB_.wvu.PrintTitles" hidden="1" oldHidden="1">
    <formula>'Forma Nr.2 '!$23:$33</formula>
    <oldFormula>'Forma Nr.2 '!$23:$33</oldFormula>
  </rdn>
  <rdn rId="0" localSheetId="4" customView="1" name="Z_13601BE8_97C2_47D6_93E3_BD4CC0468DBB_.wvu.Cols" hidden="1" oldHidden="1">
    <formula>'Forma Nr.2 '!$M:$P</formula>
    <oldFormula>'Forma Nr.2 '!$M:$P</oldFormula>
  </rdn>
  <rcv guid="{13601BE8-97C2-47D6-93E3-BD4CC0468DBB}" action="add"/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41" sId="4" numFmtId="4">
    <oc r="K39">
      <v>504319.25</v>
    </oc>
    <nc r="K39">
      <v>1259948.3700000001</v>
    </nc>
  </rcc>
  <rcc rId="6642" sId="4" numFmtId="4">
    <oc r="L39">
      <v>504319.25</v>
    </oc>
    <nc r="L39">
      <v>1259948.3700000001</v>
    </nc>
  </rcc>
  <rcc rId="6643" sId="4" numFmtId="4">
    <oc r="K45">
      <v>7467.8</v>
    </oc>
    <nc r="K45">
      <v>18556.310000000001</v>
    </nc>
  </rcc>
  <rcc rId="6644" sId="4" numFmtId="4">
    <oc r="L45">
      <v>7467.8</v>
    </oc>
    <nc r="L45">
      <v>18556.310000000001</v>
    </nc>
  </rcc>
  <rcc rId="6645" sId="4" numFmtId="4">
    <oc r="J39">
      <v>1372050</v>
    </oc>
    <nc r="J39">
      <v>1374745</v>
    </nc>
  </rcc>
  <rcc rId="6646" sId="4" numFmtId="4">
    <oc r="I39">
      <v>2023750</v>
    </oc>
    <nc r="I39">
      <v>2026445</v>
    </nc>
  </rcc>
  <rcc rId="6647" sId="4" numFmtId="4">
    <oc r="I45">
      <v>29550</v>
    </oc>
    <nc r="I45">
      <v>29585</v>
    </nc>
  </rcc>
  <rcc rId="6648" sId="4" numFmtId="4">
    <oc r="J45">
      <v>20040</v>
    </oc>
    <nc r="J45">
      <v>20095</v>
    </nc>
  </rcc>
  <rcc rId="6649" sId="4" numFmtId="4">
    <oc r="K50">
      <v>16817.330000000002</v>
    </oc>
    <nc r="K50">
      <v>32831.64</v>
    </nc>
  </rcc>
  <rcc rId="6650" sId="4" numFmtId="4">
    <oc r="L50">
      <v>16817.330000000002</v>
    </oc>
    <nc r="L50">
      <v>32831.64</v>
    </nc>
  </rcc>
  <rcc rId="6651" sId="4" numFmtId="4">
    <oc r="K52">
      <v>730.19</v>
    </oc>
    <nc r="K52">
      <v>1639.32</v>
    </nc>
  </rcc>
  <rcc rId="6652" sId="4" numFmtId="4">
    <oc r="L52">
      <v>730.19</v>
    </oc>
    <nc r="L52">
      <v>1639.32</v>
    </nc>
  </rcc>
  <rcc rId="6653" sId="4" numFmtId="4">
    <oc r="K53">
      <v>7592.58</v>
    </oc>
    <nc r="K53">
      <v>14336.81</v>
    </nc>
  </rcc>
  <rcc rId="6654" sId="4" numFmtId="4">
    <oc r="L53">
      <v>7592.58</v>
    </oc>
    <nc r="L53">
      <v>14336.81</v>
    </nc>
  </rcc>
  <rcc rId="6655" sId="4" numFmtId="4">
    <oc r="K58">
      <v>650</v>
    </oc>
    <nc r="K58">
      <v>2924.55</v>
    </nc>
  </rcc>
  <rcc rId="6656" sId="4" numFmtId="4">
    <oc r="I58">
      <v>6200</v>
    </oc>
    <nc r="I58">
      <v>8600</v>
    </nc>
  </rcc>
  <rcc rId="6657" sId="4" numFmtId="4">
    <oc r="J58">
      <v>3200</v>
    </oc>
    <nc r="J58">
      <v>5600</v>
    </nc>
  </rcc>
  <rcc rId="6658" sId="4" numFmtId="4">
    <oc r="K59">
      <v>699.97</v>
    </oc>
    <nc r="K59">
      <v>1233.25</v>
    </nc>
  </rcc>
  <rcc rId="6659" sId="4" numFmtId="4">
    <oc r="L59">
      <v>699.97</v>
    </oc>
    <nc r="L59">
      <v>1233.25</v>
    </nc>
  </rcc>
  <rcc rId="6660" sId="4" numFmtId="4">
    <oc r="J59">
      <v>1200</v>
    </oc>
    <nc r="J59">
      <v>1430</v>
    </nc>
  </rcc>
  <rcc rId="6661" sId="4" numFmtId="4">
    <oc r="K61">
      <v>48674.81</v>
    </oc>
    <nc r="K61">
      <v>67484.23</v>
    </nc>
  </rcc>
  <rcc rId="6662" sId="4" numFmtId="4">
    <oc r="L61">
      <v>48674.81</v>
    </oc>
    <nc r="L61">
      <v>67484.23</v>
    </nc>
  </rcc>
  <rcc rId="6663" sId="4" numFmtId="4">
    <oc r="J62">
      <v>6100</v>
    </oc>
    <nc r="J62">
      <v>5470</v>
    </nc>
  </rcc>
  <rcc rId="6664" sId="4" numFmtId="4">
    <oc r="K62">
      <v>1732.43</v>
    </oc>
    <nc r="K62">
      <v>2836.22</v>
    </nc>
  </rcc>
  <rcc rId="6665" sId="4" numFmtId="4">
    <oc r="L62">
      <v>1732.43</v>
    </oc>
    <nc r="L62">
      <v>2836.22</v>
    </nc>
  </rcc>
  <rcc rId="6666" sId="4" numFmtId="4">
    <oc r="J64">
      <v>33780</v>
    </oc>
    <nc r="J64">
      <v>33170</v>
    </nc>
  </rcc>
  <rcc rId="6667" sId="4" numFmtId="4">
    <oc r="K64">
      <v>14019.72</v>
    </oc>
    <nc r="K64">
      <v>24399.31</v>
    </nc>
  </rcc>
  <rcc rId="6668" sId="4" numFmtId="4">
    <oc r="L64">
      <v>14019.72</v>
    </oc>
    <nc r="L64">
      <v>24399.31</v>
    </nc>
  </rcc>
  <rcc rId="6669" sId="4" numFmtId="4">
    <oc r="J156">
      <v>7200</v>
    </oc>
    <nc r="J156">
      <v>11740</v>
    </nc>
  </rcc>
  <rcc rId="6670" sId="4" numFmtId="4">
    <oc r="I156">
      <v>13000</v>
    </oc>
    <nc r="I156">
      <v>16530</v>
    </nc>
  </rcc>
  <rcc rId="6671" sId="4" numFmtId="4">
    <oc r="K156">
      <v>3008.29</v>
    </oc>
    <nc r="K156">
      <v>9475.4599999999991</v>
    </nc>
  </rcc>
  <rcc rId="6672" sId="4" numFmtId="4">
    <oc r="L156">
      <v>3008.29</v>
    </oc>
    <nc r="L156">
      <v>9475.4599999999991</v>
    </nc>
  </rcc>
  <rcc rId="6673" sId="4" numFmtId="4">
    <oc r="L58">
      <v>650</v>
    </oc>
    <nc r="L58">
      <v>2924.55</v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74" sId="4" numFmtId="4">
    <oc r="I39">
      <v>2026445</v>
    </oc>
    <nc r="I39">
      <v>2026195</v>
    </nc>
  </rcc>
  <rcc rId="6675" sId="4" numFmtId="4">
    <oc r="J52">
      <v>1750</v>
    </oc>
    <nc r="J52">
      <v>1730</v>
    </nc>
  </rcc>
  <rcc rId="6676" sId="4" numFmtId="4">
    <oc r="I156">
      <v>16530</v>
    </oc>
    <nc r="I156">
      <v>17220</v>
    </nc>
  </rcc>
  <rcc rId="6677" sId="4" numFmtId="4">
    <oc r="J156">
      <v>11740</v>
    </oc>
    <nc r="J156">
      <v>12430</v>
    </nc>
  </rcc>
  <rcc rId="6678" sId="4" numFmtId="4">
    <oc r="J39">
      <v>1374745</v>
    </oc>
    <nc r="J39">
      <v>1374495</v>
    </nc>
  </rcc>
  <rcv guid="{13601BE8-97C2-47D6-93E3-BD4CC0468DBB}" action="delete"/>
  <rdn rId="0" localSheetId="1" customView="1" name="Z_13601BE8_97C2_47D6_93E3_BD4CC0468DBB_.wvu.PrintTitles" hidden="1" oldHidden="1">
    <formula>'f2'!$19:$25</formula>
    <oldFormula>'f2'!$19:$25</oldFormula>
  </rdn>
  <rdn rId="0" localSheetId="1" customView="1" name="Z_13601BE8_97C2_47D6_93E3_BD4CC0468DBB_.wvu.Cols" hidden="1" oldHidden="1">
    <formula>'f2'!$M:$P</formula>
    <oldFormula>'f2'!$M:$P</oldFormula>
  </rdn>
  <rdn rId="0" localSheetId="2" customView="1" name="Z_13601BE8_97C2_47D6_93E3_BD4CC0468DBB_.wvu.PrintTitles" hidden="1" oldHidden="1">
    <formula>'f2 (2)'!$19:$25</formula>
    <oldFormula>'f2 (2)'!$19:$25</oldFormula>
  </rdn>
  <rdn rId="0" localSheetId="2" customView="1" name="Z_13601BE8_97C2_47D6_93E3_BD4CC0468DBB_.wvu.Cols" hidden="1" oldHidden="1">
    <formula>'f2 (2)'!$M:$P</formula>
    <oldFormula>'f2 (2)'!$M:$P</oldFormula>
  </rdn>
  <rdn rId="0" localSheetId="3" customView="1" name="Z_13601BE8_97C2_47D6_93E3_BD4CC0468DBB_.wvu.PrintTitles" hidden="1" oldHidden="1">
    <formula>'f2 (3)'!$19:$25</formula>
    <oldFormula>'f2 (3)'!$19:$25</oldFormula>
  </rdn>
  <rdn rId="0" localSheetId="3" customView="1" name="Z_13601BE8_97C2_47D6_93E3_BD4CC0468DBB_.wvu.Cols" hidden="1" oldHidden="1">
    <formula>'f2 (3)'!$M:$P</formula>
    <oldFormula>'f2 (3)'!$M:$P</oldFormula>
  </rdn>
  <rdn rId="0" localSheetId="4" customView="1" name="Z_13601BE8_97C2_47D6_93E3_BD4CC0468DBB_.wvu.PrintTitles" hidden="1" oldHidden="1">
    <formula>'Forma Nr.2 '!$23:$33</formula>
    <oldFormula>'Forma Nr.2 '!$23:$33</oldFormula>
  </rdn>
  <rdn rId="0" localSheetId="4" customView="1" name="Z_13601BE8_97C2_47D6_93E3_BD4CC0468DBB_.wvu.Cols" hidden="1" oldHidden="1">
    <formula>'Forma Nr.2 '!$M:$P</formula>
    <oldFormula>'Forma Nr.2 '!$M:$P</oldFormula>
  </rdn>
  <rcv guid="{13601BE8-97C2-47D6-93E3-BD4CC0468DBB}" action="add"/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87" sId="4">
    <oc r="G370" t="inlineStr">
      <is>
        <t>DIREKTORIUS</t>
      </is>
    </oc>
    <nc r="G370" t="inlineStr">
      <is>
        <t>DIREKTORIUS l.e.p</t>
      </is>
    </nc>
  </rcc>
  <rcc rId="6688" sId="4">
    <oc r="K370" t="inlineStr">
      <is>
        <t>GINTARAS DOBILAITIS</t>
      </is>
    </oc>
    <nc r="K370" t="inlineStr">
      <is>
        <t>GIEDRIUS MILIŪNAS</t>
      </is>
    </nc>
  </rcc>
  <rcv guid="{13601BE8-97C2-47D6-93E3-BD4CC0468DBB}" action="delete"/>
  <rdn rId="0" localSheetId="1" customView="1" name="Z_13601BE8_97C2_47D6_93E3_BD4CC0468DBB_.wvu.PrintTitles" hidden="1" oldHidden="1">
    <formula>'f2'!$19:$25</formula>
    <oldFormula>'f2'!$19:$25</oldFormula>
  </rdn>
  <rdn rId="0" localSheetId="1" customView="1" name="Z_13601BE8_97C2_47D6_93E3_BD4CC0468DBB_.wvu.Cols" hidden="1" oldHidden="1">
    <formula>'f2'!$M:$P</formula>
    <oldFormula>'f2'!$M:$P</oldFormula>
  </rdn>
  <rdn rId="0" localSheetId="2" customView="1" name="Z_13601BE8_97C2_47D6_93E3_BD4CC0468DBB_.wvu.PrintTitles" hidden="1" oldHidden="1">
    <formula>'f2 (2)'!$19:$25</formula>
    <oldFormula>'f2 (2)'!$19:$25</oldFormula>
  </rdn>
  <rdn rId="0" localSheetId="2" customView="1" name="Z_13601BE8_97C2_47D6_93E3_BD4CC0468DBB_.wvu.Cols" hidden="1" oldHidden="1">
    <formula>'f2 (2)'!$M:$P</formula>
    <oldFormula>'f2 (2)'!$M:$P</oldFormula>
  </rdn>
  <rdn rId="0" localSheetId="3" customView="1" name="Z_13601BE8_97C2_47D6_93E3_BD4CC0468DBB_.wvu.PrintTitles" hidden="1" oldHidden="1">
    <formula>'f2 (3)'!$19:$25</formula>
    <oldFormula>'f2 (3)'!$19:$25</oldFormula>
  </rdn>
  <rdn rId="0" localSheetId="3" customView="1" name="Z_13601BE8_97C2_47D6_93E3_BD4CC0468DBB_.wvu.Cols" hidden="1" oldHidden="1">
    <formula>'f2 (3)'!$M:$P</formula>
    <oldFormula>'f2 (3)'!$M:$P</oldFormula>
  </rdn>
  <rdn rId="0" localSheetId="4" customView="1" name="Z_13601BE8_97C2_47D6_93E3_BD4CC0468DBB_.wvu.PrintTitles" hidden="1" oldHidden="1">
    <formula>'Forma Nr.2 '!$23:$33</formula>
    <oldFormula>'Forma Nr.2 '!$23:$33</oldFormula>
  </rdn>
  <rdn rId="0" localSheetId="4" customView="1" name="Z_13601BE8_97C2_47D6_93E3_BD4CC0468DBB_.wvu.Cols" hidden="1" oldHidden="1">
    <formula>'Forma Nr.2 '!$M:$P</formula>
    <oldFormula>'Forma Nr.2 '!$M:$P</oldFormula>
  </rdn>
  <rcv guid="{13601BE8-97C2-47D6-93E3-BD4CC0468DBB}" action="add"/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97" sId="4">
    <oc r="G370" t="inlineStr">
      <is>
        <t>DIREKTORIUS l.e.p</t>
      </is>
    </oc>
    <nc r="G370" t="inlineStr">
      <is>
        <t xml:space="preserve">DIREKTORIUS </t>
      </is>
    </nc>
  </rcc>
  <rcc rId="6698" sId="4">
    <nc r="J370" t="inlineStr">
      <is>
        <t>GINTARAS</t>
      </is>
    </nc>
  </rcc>
  <rcc rId="6699" sId="4">
    <oc r="K370" t="inlineStr">
      <is>
        <t>GIEDRIUS MILIŪNAS</t>
      </is>
    </oc>
    <nc r="K370" t="inlineStr">
      <is>
        <t>DOBILAITIS</t>
      </is>
    </nc>
  </rcc>
  <rcc rId="6700" sId="4">
    <oc r="A13" t="inlineStr">
      <is>
        <t>2023_ M BIRŽELIO MĖN 30  D.</t>
      </is>
    </oc>
    <nc r="A13" t="inlineStr">
      <is>
        <t>2023_ M RUGSĖJO MĖN 30  D.</t>
      </is>
    </nc>
  </rcc>
  <rcc rId="6701" sId="4">
    <oc r="G18" t="inlineStr">
      <is>
        <t>2023-07-03 Nr AS-72</t>
      </is>
    </oc>
    <nc r="G18" t="inlineStr">
      <is>
        <t>2023-10-03 Nr AS-</t>
      </is>
    </nc>
  </rcc>
  <rcv guid="{13601BE8-97C2-47D6-93E3-BD4CC0468DBB}" action="delete"/>
  <rdn rId="0" localSheetId="1" customView="1" name="Z_13601BE8_97C2_47D6_93E3_BD4CC0468DBB_.wvu.PrintTitles" hidden="1" oldHidden="1">
    <formula>'f2'!$19:$25</formula>
    <oldFormula>'f2'!$19:$25</oldFormula>
  </rdn>
  <rdn rId="0" localSheetId="1" customView="1" name="Z_13601BE8_97C2_47D6_93E3_BD4CC0468DBB_.wvu.Cols" hidden="1" oldHidden="1">
    <formula>'f2'!$M:$P</formula>
    <oldFormula>'f2'!$M:$P</oldFormula>
  </rdn>
  <rdn rId="0" localSheetId="2" customView="1" name="Z_13601BE8_97C2_47D6_93E3_BD4CC0468DBB_.wvu.PrintTitles" hidden="1" oldHidden="1">
    <formula>'f2 (2)'!$19:$25</formula>
    <oldFormula>'f2 (2)'!$19:$25</oldFormula>
  </rdn>
  <rdn rId="0" localSheetId="2" customView="1" name="Z_13601BE8_97C2_47D6_93E3_BD4CC0468DBB_.wvu.Cols" hidden="1" oldHidden="1">
    <formula>'f2 (2)'!$M:$P</formula>
    <oldFormula>'f2 (2)'!$M:$P</oldFormula>
  </rdn>
  <rdn rId="0" localSheetId="3" customView="1" name="Z_13601BE8_97C2_47D6_93E3_BD4CC0468DBB_.wvu.PrintTitles" hidden="1" oldHidden="1">
    <formula>'f2 (3)'!$19:$25</formula>
    <oldFormula>'f2 (3)'!$19:$25</oldFormula>
  </rdn>
  <rdn rId="0" localSheetId="3" customView="1" name="Z_13601BE8_97C2_47D6_93E3_BD4CC0468DBB_.wvu.Cols" hidden="1" oldHidden="1">
    <formula>'f2 (3)'!$M:$P</formula>
    <oldFormula>'f2 (3)'!$M:$P</oldFormula>
  </rdn>
  <rdn rId="0" localSheetId="4" customView="1" name="Z_13601BE8_97C2_47D6_93E3_BD4CC0468DBB_.wvu.PrintTitles" hidden="1" oldHidden="1">
    <formula>'Forma Nr.2 '!$23:$33</formula>
    <oldFormula>'Forma Nr.2 '!$23:$33</oldFormula>
  </rdn>
  <rdn rId="0" localSheetId="4" customView="1" name="Z_13601BE8_97C2_47D6_93E3_BD4CC0468DBB_.wvu.Cols" hidden="1" oldHidden="1">
    <formula>'Forma Nr.2 '!$M:$P</formula>
    <oldFormula>'Forma Nr.2 '!$M:$P</oldFormula>
  </rdn>
  <rcv guid="{13601BE8-97C2-47D6-93E3-BD4CC0468DBB}" action="add"/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710" sId="4">
    <oc r="A13" t="inlineStr">
      <is>
        <t>2023_ M RUGSĖJO MĖN 30  D.</t>
      </is>
    </oc>
    <nc r="A13" t="inlineStr">
      <is>
        <t>2023_ M RUGSĖJIO MĖN 30  D.</t>
      </is>
    </nc>
  </rcc>
  <rcv guid="{13601BE8-97C2-47D6-93E3-BD4CC0468DBB}" action="delete"/>
  <rdn rId="0" localSheetId="1" customView="1" name="Z_13601BE8_97C2_47D6_93E3_BD4CC0468DBB_.wvu.PrintTitles" hidden="1" oldHidden="1">
    <formula>'f2'!$19:$25</formula>
    <oldFormula>'f2'!$19:$25</oldFormula>
  </rdn>
  <rdn rId="0" localSheetId="1" customView="1" name="Z_13601BE8_97C2_47D6_93E3_BD4CC0468DBB_.wvu.Cols" hidden="1" oldHidden="1">
    <formula>'f2'!$M:$P</formula>
    <oldFormula>'f2'!$M:$P</oldFormula>
  </rdn>
  <rdn rId="0" localSheetId="2" customView="1" name="Z_13601BE8_97C2_47D6_93E3_BD4CC0468DBB_.wvu.PrintTitles" hidden="1" oldHidden="1">
    <formula>'f2 (2)'!$19:$25</formula>
    <oldFormula>'f2 (2)'!$19:$25</oldFormula>
  </rdn>
  <rdn rId="0" localSheetId="2" customView="1" name="Z_13601BE8_97C2_47D6_93E3_BD4CC0468DBB_.wvu.Cols" hidden="1" oldHidden="1">
    <formula>'f2 (2)'!$M:$P</formula>
    <oldFormula>'f2 (2)'!$M:$P</oldFormula>
  </rdn>
  <rdn rId="0" localSheetId="3" customView="1" name="Z_13601BE8_97C2_47D6_93E3_BD4CC0468DBB_.wvu.PrintTitles" hidden="1" oldHidden="1">
    <formula>'f2 (3)'!$19:$25</formula>
    <oldFormula>'f2 (3)'!$19:$25</oldFormula>
  </rdn>
  <rdn rId="0" localSheetId="3" customView="1" name="Z_13601BE8_97C2_47D6_93E3_BD4CC0468DBB_.wvu.Cols" hidden="1" oldHidden="1">
    <formula>'f2 (3)'!$M:$P</formula>
    <oldFormula>'f2 (3)'!$M:$P</oldFormula>
  </rdn>
  <rdn rId="0" localSheetId="4" customView="1" name="Z_13601BE8_97C2_47D6_93E3_BD4CC0468DBB_.wvu.PrintTitles" hidden="1" oldHidden="1">
    <formula>'Forma Nr.2 '!$23:$33</formula>
    <oldFormula>'Forma Nr.2 '!$23:$33</oldFormula>
  </rdn>
  <rdn rId="0" localSheetId="4" customView="1" name="Z_13601BE8_97C2_47D6_93E3_BD4CC0468DBB_.wvu.Cols" hidden="1" oldHidden="1">
    <formula>'Forma Nr.2 '!$M:$P</formula>
    <oldFormula>'Forma Nr.2 '!$M:$P</oldFormula>
  </rdn>
  <rcv guid="{13601BE8-97C2-47D6-93E3-BD4CC0468DBB}" action="add"/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719" sId="4">
    <oc r="A13" t="inlineStr">
      <is>
        <t>2023_ M RUGSĖJIO MĖN 30  D.</t>
      </is>
    </oc>
    <nc r="A13" t="inlineStr">
      <is>
        <t>2023_ M RUGSĖJO MĖN 30  D.</t>
      </is>
    </nc>
  </rcc>
  <rcv guid="{13601BE8-97C2-47D6-93E3-BD4CC0468DBB}" action="delete"/>
  <rdn rId="0" localSheetId="1" customView="1" name="Z_13601BE8_97C2_47D6_93E3_BD4CC0468DBB_.wvu.PrintTitles" hidden="1" oldHidden="1">
    <formula>'f2'!$19:$25</formula>
    <oldFormula>'f2'!$19:$25</oldFormula>
  </rdn>
  <rdn rId="0" localSheetId="1" customView="1" name="Z_13601BE8_97C2_47D6_93E3_BD4CC0468DBB_.wvu.Cols" hidden="1" oldHidden="1">
    <formula>'f2'!$M:$P</formula>
    <oldFormula>'f2'!$M:$P</oldFormula>
  </rdn>
  <rdn rId="0" localSheetId="2" customView="1" name="Z_13601BE8_97C2_47D6_93E3_BD4CC0468DBB_.wvu.PrintTitles" hidden="1" oldHidden="1">
    <formula>'f2 (2)'!$19:$25</formula>
    <oldFormula>'f2 (2)'!$19:$25</oldFormula>
  </rdn>
  <rdn rId="0" localSheetId="2" customView="1" name="Z_13601BE8_97C2_47D6_93E3_BD4CC0468DBB_.wvu.Cols" hidden="1" oldHidden="1">
    <formula>'f2 (2)'!$M:$P</formula>
    <oldFormula>'f2 (2)'!$M:$P</oldFormula>
  </rdn>
  <rdn rId="0" localSheetId="3" customView="1" name="Z_13601BE8_97C2_47D6_93E3_BD4CC0468DBB_.wvu.PrintTitles" hidden="1" oldHidden="1">
    <formula>'f2 (3)'!$19:$25</formula>
    <oldFormula>'f2 (3)'!$19:$25</oldFormula>
  </rdn>
  <rdn rId="0" localSheetId="3" customView="1" name="Z_13601BE8_97C2_47D6_93E3_BD4CC0468DBB_.wvu.Cols" hidden="1" oldHidden="1">
    <formula>'f2 (3)'!$M:$P</formula>
    <oldFormula>'f2 (3)'!$M:$P</oldFormula>
  </rdn>
  <rdn rId="0" localSheetId="4" customView="1" name="Z_13601BE8_97C2_47D6_93E3_BD4CC0468DBB_.wvu.PrintTitles" hidden="1" oldHidden="1">
    <formula>'Forma Nr.2 '!$23:$33</formula>
    <oldFormula>'Forma Nr.2 '!$23:$33</oldFormula>
  </rdn>
  <rdn rId="0" localSheetId="4" customView="1" name="Z_13601BE8_97C2_47D6_93E3_BD4CC0468DBB_.wvu.Cols" hidden="1" oldHidden="1">
    <formula>'Forma Nr.2 '!$M:$P</formula>
    <oldFormula>'Forma Nr.2 '!$M:$P</oldFormula>
  </rdn>
  <rcv guid="{13601BE8-97C2-47D6-93E3-BD4CC0468DBB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453" sId="4">
    <oc r="G18" t="inlineStr">
      <is>
        <t>2023-01-04 Nr AS-</t>
      </is>
    </oc>
    <nc r="G18" t="inlineStr">
      <is>
        <t>2023-01-04 Nr AS-12</t>
      </is>
    </nc>
  </rcc>
  <rcv guid="{0C4DEBB3-5DC0-4A0B-A8A2-CC84AB3817AE}" action="delete"/>
  <rdn rId="0" localSheetId="1" customView="1" name="Z_0C4DEBB3_5DC0_4A0B_A8A2_CC84AB3817AE_.wvu.PrintTitles" hidden="1" oldHidden="1">
    <formula>'f2'!$19:$25</formula>
    <oldFormula>'f2'!$19:$25</oldFormula>
  </rdn>
  <rdn rId="0" localSheetId="1" customView="1" name="Z_0C4DEBB3_5DC0_4A0B_A8A2_CC84AB3817AE_.wvu.Cols" hidden="1" oldHidden="1">
    <formula>'f2'!$M:$P</formula>
    <oldFormula>'f2'!$M:$P</oldFormula>
  </rdn>
  <rdn rId="0" localSheetId="2" customView="1" name="Z_0C4DEBB3_5DC0_4A0B_A8A2_CC84AB3817AE_.wvu.PrintTitles" hidden="1" oldHidden="1">
    <formula>'f2 (2)'!$19:$25</formula>
    <oldFormula>'f2 (2)'!$19:$25</oldFormula>
  </rdn>
  <rdn rId="0" localSheetId="2" customView="1" name="Z_0C4DEBB3_5DC0_4A0B_A8A2_CC84AB3817AE_.wvu.Cols" hidden="1" oldHidden="1">
    <formula>'f2 (2)'!$M:$P</formula>
    <oldFormula>'f2 (2)'!$M:$P</oldFormula>
  </rdn>
  <rdn rId="0" localSheetId="3" customView="1" name="Z_0C4DEBB3_5DC0_4A0B_A8A2_CC84AB3817AE_.wvu.PrintTitles" hidden="1" oldHidden="1">
    <formula>'f2 (3)'!$19:$25</formula>
    <oldFormula>'f2 (3)'!$19:$25</oldFormula>
  </rdn>
  <rdn rId="0" localSheetId="3" customView="1" name="Z_0C4DEBB3_5DC0_4A0B_A8A2_CC84AB3817AE_.wvu.Cols" hidden="1" oldHidden="1">
    <formula>'f2 (3)'!$M:$P</formula>
    <oldFormula>'f2 (3)'!$M:$P</oldFormula>
  </rdn>
  <rdn rId="0" localSheetId="4" customView="1" name="Z_0C4DEBB3_5DC0_4A0B_A8A2_CC84AB3817AE_.wvu.PrintTitles" hidden="1" oldHidden="1">
    <formula>'Forma Nr.2 '!$23:$33</formula>
    <oldFormula>'Forma Nr.2 '!$23:$33</oldFormula>
  </rdn>
  <rdn rId="0" localSheetId="4" customView="1" name="Z_0C4DEBB3_5DC0_4A0B_A8A2_CC84AB3817AE_.wvu.Cols" hidden="1" oldHidden="1">
    <formula>'Forma Nr.2 '!$M:$P</formula>
    <oldFormula>'Forma Nr.2 '!$M:$P</oldFormula>
  </rdn>
  <rcv guid="{0C4DEBB3-5DC0-4A0B-A8A2-CC84AB3817AE}" action="add"/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728" sId="4" numFmtId="4">
    <oc r="J39">
      <v>1374495</v>
    </oc>
    <nc r="J39">
      <v>1551695</v>
    </nc>
  </rcc>
  <rcc rId="6729" sId="4" numFmtId="4">
    <oc r="J45">
      <v>20095</v>
    </oc>
    <nc r="J45">
      <v>23015</v>
    </nc>
  </rcc>
  <rcc rId="6730" sId="4" numFmtId="4">
    <oc r="K45">
      <v>18556.310000000001</v>
    </oc>
    <nc r="K45">
      <v>22577.99</v>
    </nc>
  </rcc>
  <rcc rId="6731" sId="4" numFmtId="4">
    <oc r="L45">
      <v>18556.310000000001</v>
    </oc>
    <nc r="L45">
      <v>22577.99</v>
    </nc>
  </rcc>
  <rcc rId="6732" sId="4" numFmtId="4">
    <oc r="J50">
      <v>33100</v>
    </oc>
    <nc r="J50">
      <v>41600</v>
    </nc>
  </rcc>
  <rcc rId="6733" sId="4" numFmtId="4">
    <oc r="K50">
      <v>32831.64</v>
    </oc>
    <nc r="K50">
      <v>39976.769999999997</v>
    </nc>
  </rcc>
  <rcc rId="6734" sId="4" numFmtId="4">
    <oc r="L50">
      <v>32831.64</v>
    </oc>
    <nc r="L50">
      <v>39976.769999999997</v>
    </nc>
  </rcc>
  <rcc rId="6735" sId="4" numFmtId="4">
    <oc r="J51">
      <v>300</v>
    </oc>
    <nc r="J51">
      <v>500</v>
    </nc>
  </rcc>
  <rcc rId="6736" sId="4" numFmtId="4">
    <oc r="K51">
      <v>14.6</v>
    </oc>
    <nc r="K51">
      <v>174.22</v>
    </nc>
  </rcc>
  <rcc rId="6737" sId="4" numFmtId="4">
    <oc r="L51">
      <v>14.6</v>
    </oc>
    <nc r="L51">
      <v>174.22</v>
    </nc>
  </rcc>
  <rcc rId="6738" sId="4" numFmtId="4">
    <oc r="J52">
      <v>1730</v>
    </oc>
    <nc r="J52">
      <v>2630</v>
    </nc>
  </rcc>
  <rcc rId="6739" sId="4" numFmtId="4">
    <oc r="K52">
      <v>1639.32</v>
    </oc>
    <nc r="K52">
      <v>2534.27</v>
    </nc>
  </rcc>
  <rcc rId="6740" sId="4" numFmtId="4">
    <oc r="L52">
      <v>1639.32</v>
    </oc>
    <nc r="L52">
      <v>2534.27</v>
    </nc>
  </rcc>
  <rcc rId="6741" sId="4" numFmtId="4">
    <oc r="J53">
      <v>16640</v>
    </oc>
    <nc r="J53">
      <v>19050</v>
    </nc>
  </rcc>
  <rcc rId="6742" sId="4" numFmtId="4">
    <oc r="K53">
      <v>14336.81</v>
    </oc>
    <nc r="K53">
      <v>17219.12</v>
    </nc>
  </rcc>
  <rcc rId="6743" sId="4" numFmtId="4">
    <oc r="L53">
      <v>14336.81</v>
    </oc>
    <nc r="L53">
      <v>17219.12</v>
    </nc>
  </rcc>
  <rcc rId="6744" sId="4" numFmtId="4">
    <oc r="J58">
      <v>5600</v>
    </oc>
    <nc r="J58">
      <v>7600</v>
    </nc>
  </rcc>
  <rcc rId="6745" sId="4" numFmtId="4">
    <oc r="K58">
      <v>2924.55</v>
    </oc>
    <nc r="K58">
      <v>5743.27</v>
    </nc>
  </rcc>
  <rcc rId="6746" sId="4" numFmtId="4">
    <oc r="L58">
      <v>2924.55</v>
    </oc>
    <nc r="L58">
      <v>5743.27</v>
    </nc>
  </rcc>
  <rcc rId="6747" sId="4" numFmtId="4">
    <oc r="J59">
      <v>1430</v>
    </oc>
    <nc r="J59">
      <v>3400</v>
    </nc>
  </rcc>
  <rcc rId="6748" sId="4" numFmtId="4">
    <oc r="K59">
      <v>1233.25</v>
    </oc>
    <nc r="K59">
      <v>1382.25</v>
    </nc>
  </rcc>
  <rcc rId="6749" sId="4" numFmtId="4">
    <oc r="L59">
      <v>1233.25</v>
    </oc>
    <nc r="L59">
      <v>1382.25</v>
    </nc>
  </rcc>
  <rcc rId="6750" sId="4" numFmtId="4">
    <oc r="J61">
      <v>84740</v>
    </oc>
    <nc r="J61">
      <v>103100</v>
    </nc>
  </rcc>
  <rcc rId="6751" sId="4" numFmtId="4">
    <oc r="K61">
      <v>67484.23</v>
    </oc>
    <nc r="K61">
      <v>72126.94</v>
    </nc>
  </rcc>
  <rcc rId="6752" sId="4" numFmtId="4">
    <oc r="L61">
      <v>67484.23</v>
    </oc>
    <nc r="L61">
      <v>72126.94</v>
    </nc>
  </rcc>
  <rcc rId="6753" sId="4" numFmtId="4">
    <oc r="J62">
      <v>5470</v>
    </oc>
    <nc r="J62">
      <v>13100</v>
    </nc>
  </rcc>
  <rcc rId="6754" sId="4" numFmtId="4">
    <oc r="I62">
      <v>13420</v>
    </oc>
    <nc r="I62">
      <v>14820</v>
    </nc>
  </rcc>
  <rcc rId="6755" sId="4" numFmtId="4">
    <oc r="K62">
      <v>2836.22</v>
    </oc>
    <nc r="K62">
      <v>10339.9</v>
    </nc>
  </rcc>
  <rcc rId="6756" sId="4" numFmtId="4">
    <oc r="L62">
      <v>2836.22</v>
    </oc>
    <nc r="L62">
      <v>10339.9</v>
    </nc>
  </rcc>
  <rcc rId="6757" sId="4" numFmtId="4">
    <oc r="I64">
      <v>54400</v>
    </oc>
    <nc r="I64">
      <v>53000</v>
    </nc>
  </rcc>
  <rcc rId="6758" sId="4" numFmtId="4">
    <oc r="J64">
      <v>33170</v>
    </oc>
    <nc r="J64">
      <v>46490</v>
    </nc>
  </rcc>
  <rcc rId="6759" sId="4" numFmtId="4">
    <oc r="K64">
      <v>24399.31</v>
    </oc>
    <nc r="K64">
      <v>31879.96</v>
    </nc>
  </rcc>
  <rcc rId="6760" sId="4" numFmtId="4">
    <oc r="L64">
      <v>24399.31</v>
    </oc>
    <nc r="L64">
      <v>31879.96</v>
    </nc>
  </rcc>
  <rcc rId="6761" sId="4" numFmtId="4">
    <nc r="K208">
      <v>7200</v>
    </nc>
  </rcc>
  <rcc rId="6762" sId="4" numFmtId="4">
    <nc r="L208">
      <v>7200</v>
    </nc>
  </rcc>
  <rcc rId="6763" sId="4" numFmtId="4">
    <oc r="I156">
      <v>17220</v>
    </oc>
    <nc r="I156">
      <v>29220</v>
    </nc>
  </rcc>
  <rcc rId="6764" sId="4" numFmtId="4">
    <oc r="J156">
      <v>12430</v>
    </oc>
    <nc r="J156">
      <v>26720</v>
    </nc>
  </rcc>
  <rcc rId="6765" sId="4" numFmtId="4">
    <oc r="K156">
      <v>9475.4599999999991</v>
    </oc>
    <nc r="K156">
      <v>21638.06</v>
    </nc>
  </rcc>
  <rcc rId="6766" sId="4" numFmtId="4">
    <oc r="L156">
      <v>9475.4599999999991</v>
    </oc>
    <nc r="L156">
      <v>21638.06</v>
    </nc>
  </rcc>
  <rcc rId="6767" sId="4" numFmtId="4">
    <oc r="K39">
      <v>1259948.3700000001</v>
    </oc>
    <nc r="K39">
      <v>1524150.62</v>
    </nc>
  </rcc>
  <rcc rId="6768" sId="4" numFmtId="4">
    <oc r="L39">
      <v>1259948.3700000001</v>
    </oc>
    <nc r="L39">
      <v>1524150.62</v>
    </nc>
  </rcc>
  <rcc rId="6769" sId="4" numFmtId="4">
    <oc r="I39">
      <v>2026195</v>
    </oc>
    <nc r="I39">
      <v>2019195</v>
    </nc>
  </rcc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770" sId="4">
    <oc r="G18" t="inlineStr">
      <is>
        <t>2023-10-03 Nr AS-</t>
      </is>
    </oc>
    <nc r="G18" t="inlineStr">
      <is>
        <t>2023-10-04 Nr AS-103</t>
      </is>
    </nc>
  </rcc>
  <rcv guid="{13601BE8-97C2-47D6-93E3-BD4CC0468DBB}" action="delete"/>
  <rdn rId="0" localSheetId="1" customView="1" name="Z_13601BE8_97C2_47D6_93E3_BD4CC0468DBB_.wvu.PrintTitles" hidden="1" oldHidden="1">
    <formula>'f2'!$19:$25</formula>
    <oldFormula>'f2'!$19:$25</oldFormula>
  </rdn>
  <rdn rId="0" localSheetId="1" customView="1" name="Z_13601BE8_97C2_47D6_93E3_BD4CC0468DBB_.wvu.Cols" hidden="1" oldHidden="1">
    <formula>'f2'!$M:$P</formula>
    <oldFormula>'f2'!$M:$P</oldFormula>
  </rdn>
  <rdn rId="0" localSheetId="2" customView="1" name="Z_13601BE8_97C2_47D6_93E3_BD4CC0468DBB_.wvu.PrintTitles" hidden="1" oldHidden="1">
    <formula>'f2 (2)'!$19:$25</formula>
    <oldFormula>'f2 (2)'!$19:$25</oldFormula>
  </rdn>
  <rdn rId="0" localSheetId="2" customView="1" name="Z_13601BE8_97C2_47D6_93E3_BD4CC0468DBB_.wvu.Cols" hidden="1" oldHidden="1">
    <formula>'f2 (2)'!$M:$P</formula>
    <oldFormula>'f2 (2)'!$M:$P</oldFormula>
  </rdn>
  <rdn rId="0" localSheetId="3" customView="1" name="Z_13601BE8_97C2_47D6_93E3_BD4CC0468DBB_.wvu.PrintTitles" hidden="1" oldHidden="1">
    <formula>'f2 (3)'!$19:$25</formula>
    <oldFormula>'f2 (3)'!$19:$25</oldFormula>
  </rdn>
  <rdn rId="0" localSheetId="3" customView="1" name="Z_13601BE8_97C2_47D6_93E3_BD4CC0468DBB_.wvu.Cols" hidden="1" oldHidden="1">
    <formula>'f2 (3)'!$M:$P</formula>
    <oldFormula>'f2 (3)'!$M:$P</oldFormula>
  </rdn>
  <rdn rId="0" localSheetId="4" customView="1" name="Z_13601BE8_97C2_47D6_93E3_BD4CC0468DBB_.wvu.PrintTitles" hidden="1" oldHidden="1">
    <formula>'Forma Nr.2 '!$23:$33</formula>
    <oldFormula>'Forma Nr.2 '!$23:$33</oldFormula>
  </rdn>
  <rdn rId="0" localSheetId="4" customView="1" name="Z_13601BE8_97C2_47D6_93E3_BD4CC0468DBB_.wvu.Cols" hidden="1" oldHidden="1">
    <formula>'Forma Nr.2 '!$M:$P</formula>
    <oldFormula>'Forma Nr.2 '!$M:$P</oldFormula>
  </rdn>
  <rcv guid="{13601BE8-97C2-47D6-93E3-BD4CC0468DBB}" action="add"/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779" sId="4">
    <oc r="A13" t="inlineStr">
      <is>
        <t>2023_ M RUGSĖJO MĖN 30  D.</t>
      </is>
    </oc>
    <nc r="A13" t="inlineStr">
      <is>
        <t>2023_ M GRUODŽIO MĖN 31 D.</t>
      </is>
    </nc>
  </rcc>
  <rcc rId="6780" sId="4">
    <oc r="G14" t="inlineStr">
      <is>
        <t>KETVIRTINĖ</t>
      </is>
    </oc>
    <nc r="G14" t="inlineStr">
      <is>
        <t>METINĖ</t>
      </is>
    </nc>
  </rcc>
  <rcc rId="6781" sId="4">
    <oc r="G18" t="inlineStr">
      <is>
        <t>2023-10-04 Nr AS-103</t>
      </is>
    </oc>
    <nc r="G18" t="inlineStr">
      <is>
        <t xml:space="preserve">2024-01-04 Nr. </t>
      </is>
    </nc>
  </rcc>
  <rcv guid="{13601BE8-97C2-47D6-93E3-BD4CC0468DBB}" action="delete"/>
  <rdn rId="0" localSheetId="1" customView="1" name="Z_13601BE8_97C2_47D6_93E3_BD4CC0468DBB_.wvu.PrintTitles" hidden="1" oldHidden="1">
    <formula>'f2'!$19:$25</formula>
    <oldFormula>'f2'!$19:$25</oldFormula>
  </rdn>
  <rdn rId="0" localSheetId="1" customView="1" name="Z_13601BE8_97C2_47D6_93E3_BD4CC0468DBB_.wvu.Cols" hidden="1" oldHidden="1">
    <formula>'f2'!$M:$P</formula>
    <oldFormula>'f2'!$M:$P</oldFormula>
  </rdn>
  <rdn rId="0" localSheetId="2" customView="1" name="Z_13601BE8_97C2_47D6_93E3_BD4CC0468DBB_.wvu.PrintTitles" hidden="1" oldHidden="1">
    <formula>'f2 (2)'!$19:$25</formula>
    <oldFormula>'f2 (2)'!$19:$25</oldFormula>
  </rdn>
  <rdn rId="0" localSheetId="2" customView="1" name="Z_13601BE8_97C2_47D6_93E3_BD4CC0468DBB_.wvu.Cols" hidden="1" oldHidden="1">
    <formula>'f2 (2)'!$M:$P</formula>
    <oldFormula>'f2 (2)'!$M:$P</oldFormula>
  </rdn>
  <rdn rId="0" localSheetId="3" customView="1" name="Z_13601BE8_97C2_47D6_93E3_BD4CC0468DBB_.wvu.PrintTitles" hidden="1" oldHidden="1">
    <formula>'f2 (3)'!$19:$25</formula>
    <oldFormula>'f2 (3)'!$19:$25</oldFormula>
  </rdn>
  <rdn rId="0" localSheetId="3" customView="1" name="Z_13601BE8_97C2_47D6_93E3_BD4CC0468DBB_.wvu.Cols" hidden="1" oldHidden="1">
    <formula>'f2 (3)'!$M:$P</formula>
    <oldFormula>'f2 (3)'!$M:$P</oldFormula>
  </rdn>
  <rdn rId="0" localSheetId="4" customView="1" name="Z_13601BE8_97C2_47D6_93E3_BD4CC0468DBB_.wvu.PrintTitles" hidden="1" oldHidden="1">
    <formula>'Forma Nr.2 '!$23:$33</formula>
    <oldFormula>'Forma Nr.2 '!$23:$33</oldFormula>
  </rdn>
  <rdn rId="0" localSheetId="4" customView="1" name="Z_13601BE8_97C2_47D6_93E3_BD4CC0468DBB_.wvu.Cols" hidden="1" oldHidden="1">
    <formula>'Forma Nr.2 '!$M:$P</formula>
    <oldFormula>'Forma Nr.2 '!$M:$P</oldFormula>
  </rdn>
  <rcv guid="{13601BE8-97C2-47D6-93E3-BD4CC0468DBB}" action="add"/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790" sId="4">
    <oc r="G18" t="inlineStr">
      <is>
        <t xml:space="preserve">2024-01-04 Nr. </t>
      </is>
    </oc>
    <nc r="G18" t="inlineStr">
      <is>
        <t>2024-01-04 Nr. 12</t>
      </is>
    </nc>
  </rcc>
  <rcv guid="{13601BE8-97C2-47D6-93E3-BD4CC0468DBB}" action="delete"/>
  <rdn rId="0" localSheetId="1" customView="1" name="Z_13601BE8_97C2_47D6_93E3_BD4CC0468DBB_.wvu.PrintTitles" hidden="1" oldHidden="1">
    <formula>'f2'!$19:$25</formula>
    <oldFormula>'f2'!$19:$25</oldFormula>
  </rdn>
  <rdn rId="0" localSheetId="1" customView="1" name="Z_13601BE8_97C2_47D6_93E3_BD4CC0468DBB_.wvu.Cols" hidden="1" oldHidden="1">
    <formula>'f2'!$M:$P</formula>
    <oldFormula>'f2'!$M:$P</oldFormula>
  </rdn>
  <rdn rId="0" localSheetId="2" customView="1" name="Z_13601BE8_97C2_47D6_93E3_BD4CC0468DBB_.wvu.PrintTitles" hidden="1" oldHidden="1">
    <formula>'f2 (2)'!$19:$25</formula>
    <oldFormula>'f2 (2)'!$19:$25</oldFormula>
  </rdn>
  <rdn rId="0" localSheetId="2" customView="1" name="Z_13601BE8_97C2_47D6_93E3_BD4CC0468DBB_.wvu.Cols" hidden="1" oldHidden="1">
    <formula>'f2 (2)'!$M:$P</formula>
    <oldFormula>'f2 (2)'!$M:$P</oldFormula>
  </rdn>
  <rdn rId="0" localSheetId="3" customView="1" name="Z_13601BE8_97C2_47D6_93E3_BD4CC0468DBB_.wvu.PrintTitles" hidden="1" oldHidden="1">
    <formula>'f2 (3)'!$19:$25</formula>
    <oldFormula>'f2 (3)'!$19:$25</oldFormula>
  </rdn>
  <rdn rId="0" localSheetId="3" customView="1" name="Z_13601BE8_97C2_47D6_93E3_BD4CC0468DBB_.wvu.Cols" hidden="1" oldHidden="1">
    <formula>'f2 (3)'!$M:$P</formula>
    <oldFormula>'f2 (3)'!$M:$P</oldFormula>
  </rdn>
  <rdn rId="0" localSheetId="4" customView="1" name="Z_13601BE8_97C2_47D6_93E3_BD4CC0468DBB_.wvu.PrintTitles" hidden="1" oldHidden="1">
    <formula>'Forma Nr.2 '!$23:$33</formula>
    <oldFormula>'Forma Nr.2 '!$23:$33</oldFormula>
  </rdn>
  <rdn rId="0" localSheetId="4" customView="1" name="Z_13601BE8_97C2_47D6_93E3_BD4CC0468DBB_.wvu.Cols" hidden="1" oldHidden="1">
    <formula>'Forma Nr.2 '!$M:$P</formula>
    <oldFormula>'Forma Nr.2 '!$M:$P</oldFormula>
  </rdn>
  <rcv guid="{13601BE8-97C2-47D6-93E3-BD4CC0468DBB}" action="add"/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799" sId="4" numFmtId="4">
    <oc r="I39">
      <v>2019195</v>
    </oc>
    <nc r="I39">
      <v>2082685</v>
    </nc>
  </rcc>
  <rcc rId="6800" sId="4" numFmtId="4">
    <oc r="J39">
      <v>1551695</v>
    </oc>
    <nc r="J39">
      <v>2082685</v>
    </nc>
  </rcc>
  <rcc rId="6801" sId="4" numFmtId="4">
    <oc r="K39">
      <v>1524150.62</v>
    </oc>
    <nc r="K39">
      <v>2082685</v>
    </nc>
  </rcc>
  <rcc rId="6802" sId="4" numFmtId="4">
    <oc r="L39">
      <v>1524150.62</v>
    </oc>
    <nc r="L39">
      <v>2082685</v>
    </nc>
  </rcc>
  <rcc rId="6803" sId="4" numFmtId="4">
    <oc r="I45">
      <v>29585</v>
    </oc>
    <nc r="I45">
      <v>30946</v>
    </nc>
  </rcc>
  <rcc rId="6804" sId="4" numFmtId="4">
    <oc r="J45">
      <v>23015</v>
    </oc>
    <nc r="J45">
      <v>30946</v>
    </nc>
  </rcc>
  <rcc rId="6805" sId="4" numFmtId="4">
    <oc r="K45">
      <v>22577.99</v>
    </oc>
    <nc r="K45">
      <v>30945.66</v>
    </nc>
  </rcc>
  <rcc rId="6806" sId="4" numFmtId="4">
    <oc r="L45">
      <v>22577.99</v>
    </oc>
    <nc r="L45">
      <v>30945.66</v>
    </nc>
  </rcc>
  <rcc rId="6807" sId="4" numFmtId="4">
    <oc r="I50">
      <v>56700</v>
    </oc>
    <nc r="I50">
      <v>54628</v>
    </nc>
  </rcc>
  <rcc rId="6808" sId="4" numFmtId="4">
    <oc r="J50">
      <v>41600</v>
    </oc>
    <nc r="J50">
      <v>54628</v>
    </nc>
  </rcc>
  <rcc rId="6809" sId="4" numFmtId="4">
    <oc r="K50">
      <v>39976.769999999997</v>
    </oc>
    <nc r="K50">
      <v>54627.98</v>
    </nc>
  </rcc>
  <rcc rId="6810" sId="4" numFmtId="4">
    <oc r="L50">
      <v>39976.769999999997</v>
    </oc>
    <nc r="L50">
      <v>54627.98</v>
    </nc>
  </rcc>
  <rcc rId="6811" sId="4" numFmtId="4">
    <oc r="I51">
      <v>600</v>
    </oc>
    <nc r="I51">
      <v>437</v>
    </nc>
  </rcc>
  <rcc rId="6812" sId="4" numFmtId="4">
    <oc r="J51">
      <v>500</v>
    </oc>
    <nc r="J51">
      <v>437</v>
    </nc>
  </rcc>
  <rcc rId="6813" sId="4" numFmtId="4">
    <oc r="K51">
      <v>174.22</v>
    </oc>
    <nc r="K51">
      <v>437.34</v>
    </nc>
  </rcc>
  <rcc rId="6814" sId="4" numFmtId="4">
    <oc r="L51">
      <v>174.22</v>
    </oc>
    <nc r="L51">
      <v>437.34</v>
    </nc>
  </rcc>
  <rcc rId="6815" sId="4" numFmtId="4">
    <oc r="I52">
      <v>3500</v>
    </oc>
    <nc r="I52">
      <v>3740</v>
    </nc>
  </rcc>
  <rcc rId="6816" sId="4" numFmtId="4">
    <oc r="J52">
      <v>2630</v>
    </oc>
    <nc r="J52">
      <v>3740</v>
    </nc>
  </rcc>
  <rcc rId="6817" sId="4" numFmtId="4">
    <oc r="K52">
      <v>2534.27</v>
    </oc>
    <nc r="K52">
      <v>3740.35</v>
    </nc>
  </rcc>
  <rcc rId="6818" sId="4" numFmtId="4">
    <oc r="L52">
      <v>2534.27</v>
    </oc>
    <nc r="L52">
      <v>3740.35</v>
    </nc>
  </rcc>
  <rcc rId="6819" sId="4" numFmtId="4">
    <oc r="I58">
      <v>8600</v>
    </oc>
    <nc r="I58">
      <v>7704</v>
    </nc>
  </rcc>
  <rcc rId="6820" sId="4" numFmtId="4">
    <oc r="J58">
      <v>7600</v>
    </oc>
    <nc r="J58">
      <v>7704</v>
    </nc>
  </rcc>
  <rcc rId="6821" sId="4" numFmtId="4">
    <oc r="K58">
      <v>5743.27</v>
    </oc>
    <nc r="K58">
      <v>7703.71</v>
    </nc>
  </rcc>
  <rcc rId="6822" sId="4" numFmtId="4">
    <oc r="L58">
      <v>5743.27</v>
    </oc>
    <nc r="L58">
      <v>7703.71</v>
    </nc>
  </rcc>
  <rcc rId="6823" sId="4" numFmtId="4">
    <oc r="I59">
      <v>4000</v>
    </oc>
    <nc r="I59">
      <v>2033</v>
    </nc>
  </rcc>
  <rcc rId="6824" sId="4" numFmtId="4">
    <oc r="J59">
      <v>3400</v>
    </oc>
    <nc r="J59">
      <v>2033</v>
    </nc>
  </rcc>
  <rcc rId="6825" sId="4" numFmtId="4">
    <oc r="K59">
      <v>1382.25</v>
    </oc>
    <nc r="K59">
      <v>2033.55</v>
    </nc>
  </rcc>
  <rcc rId="6826" sId="4" numFmtId="4">
    <oc r="L59">
      <v>1382.25</v>
    </oc>
    <nc r="L59">
      <v>2033.55</v>
    </nc>
  </rcc>
  <rcc rId="6827" sId="4" numFmtId="4">
    <oc r="I61">
      <v>110100</v>
    </oc>
    <nc r="I61">
      <v>100785</v>
    </nc>
  </rcc>
  <rcc rId="6828" sId="4" numFmtId="4">
    <oc r="J61">
      <v>103100</v>
    </oc>
    <nc r="J61">
      <v>100785</v>
    </nc>
  </rcc>
  <rcc rId="6829" sId="4" numFmtId="4">
    <oc r="K61">
      <v>72126.94</v>
    </oc>
    <nc r="K61">
      <v>100784.37</v>
    </nc>
  </rcc>
  <rcc rId="6830" sId="4" numFmtId="4">
    <oc r="L61">
      <v>72126.94</v>
    </oc>
    <nc r="L61">
      <v>100784.37</v>
    </nc>
  </rcc>
  <rcc rId="6831" sId="4" numFmtId="4">
    <oc r="I62">
      <v>14820</v>
    </oc>
    <nc r="I62">
      <v>20053</v>
    </nc>
  </rcc>
  <rcc rId="6832" sId="4" numFmtId="4">
    <oc r="K62">
      <v>10339.9</v>
    </oc>
    <nc r="K62">
      <v>18947.36</v>
    </nc>
  </rcc>
  <rcc rId="6833" sId="4" numFmtId="4">
    <oc r="L62">
      <v>10339.9</v>
    </oc>
    <nc r="L62">
      <v>18947.36</v>
    </nc>
  </rcc>
  <rcc rId="6834" sId="4" numFmtId="4">
    <oc r="K64">
      <v>31879.96</v>
    </oc>
    <nc r="K64">
      <v>75984.800000000003</v>
    </nc>
  </rcc>
  <rcc rId="6835" sId="4" numFmtId="4">
    <oc r="L64">
      <v>31879.96</v>
    </oc>
    <nc r="L64">
      <v>75984.800000000003</v>
    </nc>
  </rcc>
  <rcc rId="6836" sId="4" numFmtId="4">
    <oc r="I64">
      <v>53000</v>
    </oc>
    <nc r="I64">
      <v>75985</v>
    </nc>
  </rcc>
  <rcc rId="6837" sId="4" numFmtId="4">
    <oc r="J64">
      <v>46490</v>
    </oc>
    <nc r="J64">
      <v>75985</v>
    </nc>
  </rcc>
  <rcc rId="6838" sId="4" numFmtId="4">
    <oc r="I156">
      <v>29220</v>
    </oc>
    <nc r="I156">
      <v>29980</v>
    </nc>
  </rcc>
  <rcc rId="6839" sId="4" numFmtId="4">
    <oc r="J156">
      <v>26720</v>
    </oc>
    <nc r="J156">
      <v>29980</v>
    </nc>
  </rcc>
  <rcc rId="6840" sId="4" numFmtId="4">
    <oc r="K156">
      <v>21638.06</v>
    </oc>
    <nc r="K156">
      <v>29979.94</v>
    </nc>
  </rcc>
  <rcc rId="6841" sId="4" numFmtId="4">
    <oc r="I53">
      <v>26000</v>
    </oc>
    <nc r="I53">
      <v>24424</v>
    </nc>
  </rcc>
  <rcc rId="6842" sId="4" numFmtId="4">
    <oc r="J53">
      <v>19050</v>
    </oc>
    <nc r="J53">
      <v>24424</v>
    </nc>
  </rcc>
  <rcc rId="6843" sId="4" numFmtId="4">
    <oc r="K53">
      <v>17219.12</v>
    </oc>
    <nc r="K53">
      <v>24371.52</v>
    </nc>
  </rcc>
  <rcc rId="6844" sId="4" numFmtId="4">
    <oc r="J62">
      <v>13100</v>
    </oc>
    <nc r="J62">
      <v>20053</v>
    </nc>
  </rcc>
  <rcc rId="6845" sId="4" numFmtId="4">
    <oc r="L53">
      <v>17219.12</v>
    </oc>
    <nc r="L53">
      <v>24371.52</v>
    </nc>
  </rcc>
  <rcc rId="6846" sId="4" numFmtId="4">
    <oc r="L156">
      <v>21638.06</v>
    </oc>
    <nc r="L156">
      <v>29979.94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462" sId="4">
    <oc r="A13" t="inlineStr">
      <is>
        <t>2022_ M.GRUODŽIO MĖN 31  D.</t>
      </is>
    </oc>
    <nc r="A13" t="inlineStr">
      <is>
        <t>2023_ M.KOVO MĖN 31  D.</t>
      </is>
    </nc>
  </rcc>
  <rcc rId="6463" sId="4">
    <oc r="G14" t="inlineStr">
      <is>
        <t>METINĖ</t>
      </is>
    </oc>
    <nc r="G14" t="inlineStr">
      <is>
        <t>KETVIRTINĖ</t>
      </is>
    </nc>
  </rcc>
  <rcc rId="6464" sId="4">
    <oc r="G18" t="inlineStr">
      <is>
        <t>2023-01-04 Nr AS-12</t>
      </is>
    </oc>
    <nc r="G18" t="inlineStr">
      <is>
        <t>2023-04-04 Nr AS-</t>
      </is>
    </nc>
  </rcc>
  <rdn rId="0" localSheetId="1" customView="1" name="Z_13601BE8_97C2_47D6_93E3_BD4CC0468DBB_.wvu.PrintTitles" hidden="1" oldHidden="1">
    <formula>'f2'!$19:$25</formula>
  </rdn>
  <rdn rId="0" localSheetId="1" customView="1" name="Z_13601BE8_97C2_47D6_93E3_BD4CC0468DBB_.wvu.Cols" hidden="1" oldHidden="1">
    <formula>'f2'!$M:$P</formula>
  </rdn>
  <rdn rId="0" localSheetId="2" customView="1" name="Z_13601BE8_97C2_47D6_93E3_BD4CC0468DBB_.wvu.PrintTitles" hidden="1" oldHidden="1">
    <formula>'f2 (2)'!$19:$25</formula>
  </rdn>
  <rdn rId="0" localSheetId="2" customView="1" name="Z_13601BE8_97C2_47D6_93E3_BD4CC0468DBB_.wvu.Cols" hidden="1" oldHidden="1">
    <formula>'f2 (2)'!$M:$P</formula>
  </rdn>
  <rdn rId="0" localSheetId="3" customView="1" name="Z_13601BE8_97C2_47D6_93E3_BD4CC0468DBB_.wvu.PrintTitles" hidden="1" oldHidden="1">
    <formula>'f2 (3)'!$19:$25</formula>
  </rdn>
  <rdn rId="0" localSheetId="3" customView="1" name="Z_13601BE8_97C2_47D6_93E3_BD4CC0468DBB_.wvu.Cols" hidden="1" oldHidden="1">
    <formula>'f2 (3)'!$M:$P</formula>
  </rdn>
  <rdn rId="0" localSheetId="4" customView="1" name="Z_13601BE8_97C2_47D6_93E3_BD4CC0468DBB_.wvu.PrintTitles" hidden="1" oldHidden="1">
    <formula>'Forma Nr.2 '!$23:$33</formula>
  </rdn>
  <rdn rId="0" localSheetId="4" customView="1" name="Z_13601BE8_97C2_47D6_93E3_BD4CC0468DBB_.wvu.Cols" hidden="1" oldHidden="1">
    <formula>'Forma Nr.2 '!$M:$P</formula>
  </rdn>
  <rcv guid="{13601BE8-97C2-47D6-93E3-BD4CC0468DBB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473" sId="4" numFmtId="4">
    <oc r="I39">
      <v>1758495</v>
    </oc>
    <nc r="I39">
      <v>2023750</v>
    </nc>
  </rcc>
  <rcc rId="6474" sId="4" numFmtId="4">
    <oc r="J39">
      <v>1758495</v>
    </oc>
    <nc r="J39">
      <v>520500</v>
    </nc>
  </rcc>
  <rcc rId="6475" sId="4" numFmtId="4">
    <oc r="K39">
      <v>1756563</v>
    </oc>
    <nc r="K39"/>
  </rcc>
  <rcc rId="6476" sId="4" numFmtId="4">
    <oc r="L39">
      <v>1756563</v>
    </oc>
    <nc r="L39"/>
  </rcc>
  <rcc rId="6477" sId="4" numFmtId="4">
    <oc r="I45">
      <v>26022</v>
    </oc>
    <nc r="I45">
      <v>29550</v>
    </nc>
  </rcc>
  <rcc rId="6478" sId="4" numFmtId="4">
    <oc r="J45">
      <v>26022</v>
    </oc>
    <nc r="J45">
      <v>7730</v>
    </nc>
  </rcc>
  <rcc rId="6479" sId="4" numFmtId="4">
    <oc r="K45">
      <v>25993.87</v>
    </oc>
    <nc r="K45"/>
  </rcc>
  <rcc rId="6480" sId="4" numFmtId="4">
    <oc r="L45">
      <v>25993.87</v>
    </oc>
    <nc r="L45"/>
  </rcc>
  <rcc rId="6481" sId="4" numFmtId="4">
    <oc r="I50">
      <v>50500</v>
    </oc>
    <nc r="I50">
      <v>56700</v>
    </nc>
  </rcc>
  <rcc rId="6482" sId="4" numFmtId="4">
    <oc r="J50">
      <v>50500</v>
    </oc>
    <nc r="J50">
      <v>18200</v>
    </nc>
  </rcc>
  <rcc rId="6483" sId="4" numFmtId="4">
    <oc r="K50">
      <v>45500.2</v>
    </oc>
    <nc r="K50"/>
  </rcc>
  <rcc rId="6484" sId="4" numFmtId="4">
    <oc r="L50">
      <v>45500.2</v>
    </oc>
    <nc r="L50"/>
  </rcc>
  <rcc rId="6485" sId="4" numFmtId="4">
    <oc r="I51">
      <v>454</v>
    </oc>
    <nc r="I51">
      <v>600</v>
    </nc>
  </rcc>
  <rcc rId="6486" sId="4" numFmtId="4">
    <oc r="J51">
      <v>454</v>
    </oc>
    <nc r="J51">
      <v>200</v>
    </nc>
  </rcc>
  <rcc rId="6487" sId="4" numFmtId="4">
    <oc r="K51">
      <v>454.3</v>
    </oc>
    <nc r="K51"/>
  </rcc>
  <rcc rId="6488" sId="4" numFmtId="4">
    <oc r="L51">
      <v>454.3</v>
    </oc>
    <nc r="L51"/>
  </rcc>
  <rcc rId="6489" sId="4" numFmtId="4">
    <oc r="I52">
      <v>3380</v>
    </oc>
    <nc r="I52">
      <v>3500</v>
    </nc>
  </rcc>
  <rcc rId="6490" sId="4" numFmtId="4">
    <oc r="J52">
      <v>3380</v>
    </oc>
    <nc r="J52">
      <v>870</v>
    </nc>
  </rcc>
  <rcc rId="6491" sId="4" numFmtId="4">
    <oc r="K52">
      <v>3380.08</v>
    </oc>
    <nc r="K52"/>
  </rcc>
  <rcc rId="6492" sId="4" numFmtId="4">
    <oc r="L52">
      <v>3380.08</v>
    </oc>
    <nc r="L52"/>
  </rcc>
  <rcc rId="6493" sId="4" numFmtId="4">
    <oc r="I53">
      <v>23345</v>
    </oc>
    <nc r="I53">
      <v>26000</v>
    </nc>
  </rcc>
  <rcc rId="6494" sId="4" numFmtId="4">
    <oc r="J53">
      <v>23345</v>
    </oc>
    <nc r="J53">
      <v>9320</v>
    </nc>
  </rcc>
  <rcc rId="6495" sId="4" numFmtId="4">
    <oc r="K53">
      <v>23290.62</v>
    </oc>
    <nc r="K53"/>
  </rcc>
  <rcc rId="6496" sId="4" numFmtId="4">
    <oc r="L53">
      <v>23290.62</v>
    </oc>
    <nc r="L53"/>
  </rcc>
  <rcc rId="6497" sId="4" numFmtId="4">
    <oc r="I58">
      <v>1968</v>
    </oc>
    <nc r="I58">
      <v>6200</v>
    </nc>
  </rcc>
  <rcc rId="6498" sId="4" numFmtId="4">
    <oc r="J58">
      <v>1968</v>
    </oc>
    <nc r="J58">
      <v>1000</v>
    </nc>
  </rcc>
  <rcc rId="6499" sId="4" numFmtId="4">
    <oc r="K58">
      <v>1968.28</v>
    </oc>
    <nc r="K58"/>
  </rcc>
  <rcc rId="6500" sId="4" numFmtId="4">
    <oc r="L58">
      <v>1968.28</v>
    </oc>
    <nc r="L58"/>
  </rcc>
  <rcc rId="6501" sId="4" numFmtId="4">
    <oc r="I59">
      <v>2171</v>
    </oc>
    <nc r="I59">
      <v>4000</v>
    </nc>
  </rcc>
  <rcc rId="6502" sId="4" numFmtId="4">
    <oc r="J59">
      <v>2171</v>
    </oc>
    <nc r="J59">
      <v>1200</v>
    </nc>
  </rcc>
  <rcc rId="6503" sId="4" numFmtId="4">
    <oc r="K59">
      <v>2171.2800000000002</v>
    </oc>
    <nc r="K59"/>
  </rcc>
  <rcc rId="6504" sId="4" numFmtId="4">
    <oc r="L59">
      <v>2171.2800000000002</v>
    </oc>
    <nc r="L59"/>
  </rcc>
  <rcc rId="6505" sId="4" numFmtId="4">
    <oc r="I61">
      <v>95187</v>
    </oc>
    <nc r="I61">
      <v>110100</v>
    </nc>
  </rcc>
  <rcc rId="6506" sId="4" numFmtId="4">
    <oc r="J61">
      <v>95187</v>
    </oc>
    <nc r="J61">
      <v>56500</v>
    </nc>
  </rcc>
  <rcc rId="6507" sId="4" numFmtId="4">
    <oc r="K61">
      <v>95186.8</v>
    </oc>
    <nc r="K61"/>
  </rcc>
  <rcc rId="6508" sId="4" numFmtId="4">
    <oc r="L61">
      <v>95186.8</v>
    </oc>
    <nc r="L61"/>
  </rcc>
  <rcv guid="{13601BE8-97C2-47D6-93E3-BD4CC0468DBB}" action="delete"/>
  <rdn rId="0" localSheetId="1" customView="1" name="Z_13601BE8_97C2_47D6_93E3_BD4CC0468DBB_.wvu.PrintTitles" hidden="1" oldHidden="1">
    <formula>'f2'!$19:$25</formula>
    <oldFormula>'f2'!$19:$25</oldFormula>
  </rdn>
  <rdn rId="0" localSheetId="1" customView="1" name="Z_13601BE8_97C2_47D6_93E3_BD4CC0468DBB_.wvu.Cols" hidden="1" oldHidden="1">
    <formula>'f2'!$M:$P</formula>
    <oldFormula>'f2'!$M:$P</oldFormula>
  </rdn>
  <rdn rId="0" localSheetId="2" customView="1" name="Z_13601BE8_97C2_47D6_93E3_BD4CC0468DBB_.wvu.PrintTitles" hidden="1" oldHidden="1">
    <formula>'f2 (2)'!$19:$25</formula>
    <oldFormula>'f2 (2)'!$19:$25</oldFormula>
  </rdn>
  <rdn rId="0" localSheetId="2" customView="1" name="Z_13601BE8_97C2_47D6_93E3_BD4CC0468DBB_.wvu.Cols" hidden="1" oldHidden="1">
    <formula>'f2 (2)'!$M:$P</formula>
    <oldFormula>'f2 (2)'!$M:$P</oldFormula>
  </rdn>
  <rdn rId="0" localSheetId="3" customView="1" name="Z_13601BE8_97C2_47D6_93E3_BD4CC0468DBB_.wvu.PrintTitles" hidden="1" oldHidden="1">
    <formula>'f2 (3)'!$19:$25</formula>
    <oldFormula>'f2 (3)'!$19:$25</oldFormula>
  </rdn>
  <rdn rId="0" localSheetId="3" customView="1" name="Z_13601BE8_97C2_47D6_93E3_BD4CC0468DBB_.wvu.Cols" hidden="1" oldHidden="1">
    <formula>'f2 (3)'!$M:$P</formula>
    <oldFormula>'f2 (3)'!$M:$P</oldFormula>
  </rdn>
  <rdn rId="0" localSheetId="4" customView="1" name="Z_13601BE8_97C2_47D6_93E3_BD4CC0468DBB_.wvu.PrintTitles" hidden="1" oldHidden="1">
    <formula>'Forma Nr.2 '!$23:$33</formula>
    <oldFormula>'Forma Nr.2 '!$23:$33</oldFormula>
  </rdn>
  <rdn rId="0" localSheetId="4" customView="1" name="Z_13601BE8_97C2_47D6_93E3_BD4CC0468DBB_.wvu.Cols" hidden="1" oldHidden="1">
    <formula>'Forma Nr.2 '!$M:$P</formula>
    <oldFormula>'Forma Nr.2 '!$M:$P</oldFormula>
  </rdn>
  <rcv guid="{13601BE8-97C2-47D6-93E3-BD4CC0468DBB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384" sId="4">
    <oc r="G18" t="inlineStr">
      <is>
        <t>2023-01-05 Nr AS-</t>
      </is>
    </oc>
    <nc r="G18" t="inlineStr">
      <is>
        <t>2023-01-04 Nr AS-</t>
      </is>
    </nc>
  </rcc>
  <rcc rId="6385" sId="4" numFmtId="4">
    <oc r="I39">
      <v>1719127</v>
    </oc>
    <nc r="I39">
      <v>1758495</v>
    </nc>
  </rcc>
  <rcc rId="6386" sId="4" numFmtId="4">
    <oc r="J39">
      <v>1321837</v>
    </oc>
    <nc r="J39">
      <v>1758495</v>
    </nc>
  </rcc>
  <rcc rId="6387" sId="4" numFmtId="4">
    <oc r="K39">
      <v>1239711.6100000001</v>
    </oc>
    <nc r="K39">
      <v>1756563</v>
    </nc>
  </rcc>
  <rcc rId="6388" sId="4" numFmtId="4">
    <oc r="L39">
      <v>1239711.6100000001</v>
    </oc>
    <nc r="L39">
      <v>1756563</v>
    </nc>
  </rcc>
  <rcc rId="6389" sId="4" numFmtId="4">
    <oc r="I45">
      <v>25243</v>
    </oc>
    <nc r="I45">
      <v>26022</v>
    </nc>
  </rcc>
  <rcc rId="6390" sId="4" numFmtId="4">
    <oc r="J45">
      <v>19553</v>
    </oc>
    <nc r="J45">
      <v>26022</v>
    </nc>
  </rcc>
  <rcc rId="6391" sId="4" numFmtId="4">
    <oc r="K45">
      <v>18356.59</v>
    </oc>
    <nc r="K45">
      <v>25993.87</v>
    </nc>
  </rcc>
  <rcc rId="6392" sId="4" numFmtId="4">
    <oc r="L45">
      <v>18356.59</v>
    </oc>
    <nc r="L45">
      <v>25993.87</v>
    </nc>
  </rcc>
  <rcc rId="6393" sId="4" numFmtId="4">
    <oc r="I50">
      <v>35500</v>
    </oc>
    <nc r="I50">
      <v>50500</v>
    </nc>
  </rcc>
  <rcc rId="6394" sId="4" numFmtId="4">
    <oc r="J50">
      <v>31000</v>
    </oc>
    <nc r="J50">
      <v>50500</v>
    </nc>
  </rcc>
  <rcc rId="6395" sId="4" numFmtId="4">
    <oc r="K50">
      <v>28105.81</v>
    </oc>
    <nc r="K50">
      <v>45500.2</v>
    </nc>
  </rcc>
  <rcc rId="6396" sId="4" numFmtId="4">
    <oc r="L50">
      <v>28105.81</v>
    </oc>
    <nc r="L50">
      <v>45500.2</v>
    </nc>
  </rcc>
  <rcc rId="6397" sId="4" numFmtId="4">
    <oc r="I51">
      <v>700</v>
    </oc>
    <nc r="I51">
      <v>454</v>
    </nc>
  </rcc>
  <rcc rId="6398" sId="4" numFmtId="4">
    <oc r="J51">
      <v>600</v>
    </oc>
    <nc r="J51">
      <v>454</v>
    </nc>
  </rcc>
  <rcc rId="6399" sId="4" numFmtId="4">
    <oc r="K51">
      <v>270.10000000000002</v>
    </oc>
    <nc r="K51">
      <v>454.3</v>
    </nc>
  </rcc>
  <rcc rId="6400" sId="4" numFmtId="4">
    <oc r="L51">
      <v>270.10000000000002</v>
    </oc>
    <nc r="L51">
      <v>454.3</v>
    </nc>
  </rcc>
  <rcc rId="6401" sId="4" numFmtId="4">
    <oc r="I52">
      <v>3400</v>
    </oc>
    <nc r="I52">
      <v>3380</v>
    </nc>
  </rcc>
  <rcc rId="6402" sId="4" numFmtId="4">
    <oc r="J52">
      <v>2850</v>
    </oc>
    <nc r="J52">
      <v>3380</v>
    </nc>
  </rcc>
  <rcc rId="6403" sId="4" numFmtId="4">
    <oc r="K52">
      <v>2455.9</v>
    </oc>
    <nc r="K52">
      <v>3380.05</v>
    </nc>
  </rcc>
  <rcc rId="6404" sId="4" numFmtId="4">
    <oc r="L52">
      <v>2455.9</v>
    </oc>
    <nc r="L52">
      <v>3380.05</v>
    </nc>
  </rcc>
  <rfmt sheetId="4" sqref="K52">
    <dxf>
      <numFmt numFmtId="2" formatCode="0.00"/>
    </dxf>
  </rfmt>
  <rfmt sheetId="4" sqref="L52">
    <dxf>
      <numFmt numFmtId="2" formatCode="0.00"/>
    </dxf>
  </rfmt>
  <rfmt sheetId="4" sqref="K53">
    <dxf>
      <numFmt numFmtId="2" formatCode="0.00"/>
    </dxf>
  </rfmt>
  <rfmt sheetId="4" sqref="L53">
    <dxf>
      <numFmt numFmtId="2" formatCode="0.00"/>
    </dxf>
  </rfmt>
  <rcc rId="6405" sId="4" numFmtId="4">
    <oc r="I58">
      <v>2000</v>
    </oc>
    <nc r="I58">
      <v>1968</v>
    </nc>
  </rcc>
  <rcc rId="6406" sId="4" numFmtId="4">
    <oc r="J58">
      <v>2000</v>
    </oc>
    <nc r="J58">
      <v>1968</v>
    </nc>
  </rcc>
  <rcc rId="6407" sId="4" numFmtId="4">
    <oc r="K58">
      <v>1889.35</v>
    </oc>
    <nc r="K58">
      <v>1968.28</v>
    </nc>
  </rcc>
  <rcc rId="6408" sId="4" numFmtId="4">
    <oc r="L58">
      <v>1889.35</v>
    </oc>
    <nc r="L58">
      <v>1968.28</v>
    </nc>
  </rcc>
  <rcc rId="6409" sId="4" numFmtId="4">
    <oc r="I59">
      <v>4300</v>
    </oc>
    <nc r="I59">
      <v>2171</v>
    </nc>
  </rcc>
  <rcc rId="6410" sId="4" numFmtId="4">
    <oc r="J59">
      <v>3600</v>
    </oc>
    <nc r="J59">
      <v>2171</v>
    </nc>
  </rcc>
  <rcc rId="6411" sId="4" numFmtId="4">
    <oc r="K59">
      <v>1509.17</v>
    </oc>
    <nc r="K59">
      <v>2171.2800000000002</v>
    </nc>
  </rcc>
  <rcc rId="6412" sId="4" numFmtId="4">
    <oc r="L59">
      <v>1509.17</v>
    </oc>
    <nc r="L59">
      <v>2171.2800000000002</v>
    </nc>
  </rcc>
  <rcc rId="6413" sId="4" numFmtId="4">
    <oc r="I61">
      <v>79190</v>
    </oc>
    <nc r="I61">
      <v>95187</v>
    </nc>
  </rcc>
  <rcc rId="6414" sId="4" numFmtId="4">
    <oc r="J61">
      <v>67740</v>
    </oc>
    <nc r="J61">
      <v>95187</v>
    </nc>
  </rcc>
  <rcc rId="6415" sId="4" numFmtId="4">
    <oc r="K61">
      <v>64478.6</v>
    </oc>
    <nc r="K61">
      <v>95186.8</v>
    </nc>
  </rcc>
  <rcc rId="6416" sId="4" numFmtId="4">
    <oc r="L61">
      <v>64478.6</v>
    </oc>
    <nc r="L61">
      <v>95186.8</v>
    </nc>
  </rcc>
  <rcc rId="6417" sId="4" numFmtId="4">
    <oc r="I62">
      <v>22830</v>
    </oc>
    <nc r="I62">
      <v>22793</v>
    </nc>
  </rcc>
  <rcc rId="6418" sId="4" numFmtId="4">
    <oc r="J62">
      <v>13660</v>
    </oc>
    <nc r="J62">
      <v>22793</v>
    </nc>
  </rcc>
  <rcc rId="6419" sId="4" numFmtId="4">
    <oc r="K62">
      <v>12079.07</v>
    </oc>
    <nc r="K62">
      <v>21696.55</v>
    </nc>
  </rcc>
  <rcc rId="6420" sId="4" numFmtId="4">
    <oc r="L62">
      <v>12079.07</v>
    </oc>
    <nc r="L62">
      <v>21696.55</v>
    </nc>
  </rcc>
  <rcc rId="6421" sId="4" numFmtId="4">
    <oc r="I64">
      <v>42570</v>
    </oc>
    <nc r="I64">
      <v>62601</v>
    </nc>
  </rcc>
  <rcc rId="6422" sId="4" numFmtId="4">
    <oc r="J64">
      <v>34690</v>
    </oc>
    <nc r="J64">
      <v>62601</v>
    </nc>
  </rcc>
  <rcc rId="6423" sId="4" numFmtId="4">
    <oc r="I156">
      <v>19640</v>
    </oc>
    <nc r="I156">
      <v>22571</v>
    </nc>
  </rcc>
  <rcc rId="6424" sId="4" numFmtId="4">
    <oc r="J156">
      <v>17390</v>
    </oc>
    <nc r="J156">
      <v>22571</v>
    </nc>
  </rcc>
  <rcc rId="6425" sId="4" numFmtId="4">
    <oc r="K156">
      <v>13379.61</v>
    </oc>
    <nc r="K156">
      <v>22570.880000000001</v>
    </nc>
  </rcc>
  <rcc rId="6426" sId="4" numFmtId="4">
    <oc r="L156">
      <v>13379.61</v>
    </oc>
    <nc r="L156">
      <v>22570.880000000001</v>
    </nc>
  </rcc>
  <rcc rId="6427" sId="4" numFmtId="4">
    <oc r="I53">
      <v>16760</v>
    </oc>
    <nc r="I53">
      <v>23345</v>
    </nc>
  </rcc>
  <rcc rId="6428" sId="4" numFmtId="4">
    <oc r="J53">
      <v>15410</v>
    </oc>
    <nc r="J53">
      <v>23345</v>
    </nc>
  </rcc>
  <rcc rId="6429" sId="4" numFmtId="4">
    <oc r="K53">
      <v>15104.3</v>
    </oc>
    <nc r="K53">
      <v>23290.62</v>
    </nc>
  </rcc>
  <rcc rId="6430" sId="4" numFmtId="4">
    <oc r="L53">
      <v>15104.3</v>
    </oc>
    <nc r="L53">
      <v>23290.62</v>
    </nc>
  </rcc>
  <rcc rId="6431" sId="4" numFmtId="4">
    <oc r="K64">
      <v>33041.61</v>
    </oc>
    <nc r="K64">
      <v>62153.06</v>
    </nc>
  </rcc>
  <rcc rId="6432" sId="4" numFmtId="4">
    <oc r="L64">
      <v>33041.61</v>
    </oc>
    <nc r="L64">
      <v>62153.06</v>
    </nc>
  </rcc>
  <rcv guid="{0C4DEBB3-5DC0-4A0B-A8A2-CC84AB3817AE}" action="delete"/>
  <rdn rId="0" localSheetId="1" customView="1" name="Z_0C4DEBB3_5DC0_4A0B_A8A2_CC84AB3817AE_.wvu.PrintTitles" hidden="1" oldHidden="1">
    <formula>'f2'!$19:$25</formula>
    <oldFormula>'f2'!$19:$25</oldFormula>
  </rdn>
  <rdn rId="0" localSheetId="1" customView="1" name="Z_0C4DEBB3_5DC0_4A0B_A8A2_CC84AB3817AE_.wvu.Cols" hidden="1" oldHidden="1">
    <formula>'f2'!$M:$P</formula>
    <oldFormula>'f2'!$M:$P</oldFormula>
  </rdn>
  <rdn rId="0" localSheetId="2" customView="1" name="Z_0C4DEBB3_5DC0_4A0B_A8A2_CC84AB3817AE_.wvu.PrintTitles" hidden="1" oldHidden="1">
    <formula>'f2 (2)'!$19:$25</formula>
    <oldFormula>'f2 (2)'!$19:$25</oldFormula>
  </rdn>
  <rdn rId="0" localSheetId="2" customView="1" name="Z_0C4DEBB3_5DC0_4A0B_A8A2_CC84AB3817AE_.wvu.Cols" hidden="1" oldHidden="1">
    <formula>'f2 (2)'!$M:$P</formula>
    <oldFormula>'f2 (2)'!$M:$P</oldFormula>
  </rdn>
  <rdn rId="0" localSheetId="3" customView="1" name="Z_0C4DEBB3_5DC0_4A0B_A8A2_CC84AB3817AE_.wvu.PrintTitles" hidden="1" oldHidden="1">
    <formula>'f2 (3)'!$19:$25</formula>
    <oldFormula>'f2 (3)'!$19:$25</oldFormula>
  </rdn>
  <rdn rId="0" localSheetId="3" customView="1" name="Z_0C4DEBB3_5DC0_4A0B_A8A2_CC84AB3817AE_.wvu.Cols" hidden="1" oldHidden="1">
    <formula>'f2 (3)'!$M:$P</formula>
    <oldFormula>'f2 (3)'!$M:$P</oldFormula>
  </rdn>
  <rdn rId="0" localSheetId="4" customView="1" name="Z_0C4DEBB3_5DC0_4A0B_A8A2_CC84AB3817AE_.wvu.PrintTitles" hidden="1" oldHidden="1">
    <formula>'Forma Nr.2 '!$23:$33</formula>
    <oldFormula>'Forma Nr.2 '!$23:$33</oldFormula>
  </rdn>
  <rdn rId="0" localSheetId="4" customView="1" name="Z_0C4DEBB3_5DC0_4A0B_A8A2_CC84AB3817AE_.wvu.Cols" hidden="1" oldHidden="1">
    <formula>'Forma Nr.2 '!$M:$P</formula>
    <oldFormula>'Forma Nr.2 '!$M:$P</oldFormula>
  </rdn>
  <rcv guid="{0C4DEBB3-5DC0-4A0B-A8A2-CC84AB3817AE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517" sId="4" numFmtId="4">
    <oc r="I62">
      <v>22793</v>
    </oc>
    <nc r="I62">
      <v>13420</v>
    </nc>
  </rcc>
  <rcc rId="6518" sId="4" numFmtId="4">
    <oc r="J62">
      <v>22793</v>
    </oc>
    <nc r="J62">
      <v>2800</v>
    </nc>
  </rcc>
  <rcc rId="6519" sId="4" numFmtId="4">
    <oc r="K62">
      <v>21896.55</v>
    </oc>
    <nc r="K62"/>
  </rcc>
  <rcc rId="6520" sId="4" numFmtId="4">
    <oc r="L62">
      <v>21896.55</v>
    </oc>
    <nc r="L62"/>
  </rcc>
  <rcc rId="6521" sId="4" numFmtId="4">
    <oc r="I64">
      <v>62601</v>
    </oc>
    <nc r="I64">
      <v>54400</v>
    </nc>
  </rcc>
  <rcc rId="6522" sId="4" numFmtId="4">
    <oc r="J64">
      <v>62601</v>
    </oc>
    <nc r="J64">
      <v>14880</v>
    </nc>
  </rcc>
  <rcc rId="6523" sId="4" numFmtId="4">
    <oc r="K64">
      <v>62153.06</v>
    </oc>
    <nc r="K64"/>
  </rcc>
  <rcc rId="6524" sId="4" numFmtId="4">
    <oc r="L64">
      <v>62153.06</v>
    </oc>
    <nc r="L64"/>
  </rcc>
  <rcc rId="6525" sId="4" numFmtId="4">
    <oc r="I156">
      <v>22571</v>
    </oc>
    <nc r="I156">
      <v>13000</v>
    </nc>
  </rcc>
  <rcc rId="6526" sId="4" numFmtId="4">
    <oc r="J156">
      <v>22571</v>
    </oc>
    <nc r="J156">
      <v>3900</v>
    </nc>
  </rcc>
  <rcc rId="6527" sId="4" numFmtId="4">
    <oc r="K156">
      <v>22570.880000000001</v>
    </oc>
    <nc r="K156"/>
  </rcc>
  <rcc rId="6528" sId="4" numFmtId="4">
    <oc r="L156">
      <v>22570.880000000001</v>
    </oc>
    <nc r="L156"/>
  </rcc>
  <rcc rId="6529" sId="4" numFmtId="4">
    <oc r="I208">
      <v>6000</v>
    </oc>
    <nc r="I208">
      <v>7200</v>
    </nc>
  </rcc>
  <rcc rId="6530" sId="4" numFmtId="4">
    <oc r="J208">
      <v>6000</v>
    </oc>
    <nc r="J208"/>
  </rcc>
  <rcc rId="6531" sId="4" numFmtId="4">
    <oc r="K208">
      <v>6000</v>
    </oc>
    <nc r="K208"/>
  </rcc>
  <rcc rId="6532" sId="4" numFmtId="4">
    <oc r="L208">
      <v>6000</v>
    </oc>
    <nc r="L208"/>
  </rcc>
  <rcv guid="{13601BE8-97C2-47D6-93E3-BD4CC0468DBB}" action="delete"/>
  <rdn rId="0" localSheetId="1" customView="1" name="Z_13601BE8_97C2_47D6_93E3_BD4CC0468DBB_.wvu.PrintTitles" hidden="1" oldHidden="1">
    <formula>'f2'!$19:$25</formula>
    <oldFormula>'f2'!$19:$25</oldFormula>
  </rdn>
  <rdn rId="0" localSheetId="1" customView="1" name="Z_13601BE8_97C2_47D6_93E3_BD4CC0468DBB_.wvu.Cols" hidden="1" oldHidden="1">
    <formula>'f2'!$M:$P</formula>
    <oldFormula>'f2'!$M:$P</oldFormula>
  </rdn>
  <rdn rId="0" localSheetId="2" customView="1" name="Z_13601BE8_97C2_47D6_93E3_BD4CC0468DBB_.wvu.PrintTitles" hidden="1" oldHidden="1">
    <formula>'f2 (2)'!$19:$25</formula>
    <oldFormula>'f2 (2)'!$19:$25</oldFormula>
  </rdn>
  <rdn rId="0" localSheetId="2" customView="1" name="Z_13601BE8_97C2_47D6_93E3_BD4CC0468DBB_.wvu.Cols" hidden="1" oldHidden="1">
    <formula>'f2 (2)'!$M:$P</formula>
    <oldFormula>'f2 (2)'!$M:$P</oldFormula>
  </rdn>
  <rdn rId="0" localSheetId="3" customView="1" name="Z_13601BE8_97C2_47D6_93E3_BD4CC0468DBB_.wvu.PrintTitles" hidden="1" oldHidden="1">
    <formula>'f2 (3)'!$19:$25</formula>
    <oldFormula>'f2 (3)'!$19:$25</oldFormula>
  </rdn>
  <rdn rId="0" localSheetId="3" customView="1" name="Z_13601BE8_97C2_47D6_93E3_BD4CC0468DBB_.wvu.Cols" hidden="1" oldHidden="1">
    <formula>'f2 (3)'!$M:$P</formula>
    <oldFormula>'f2 (3)'!$M:$P</oldFormula>
  </rdn>
  <rdn rId="0" localSheetId="4" customView="1" name="Z_13601BE8_97C2_47D6_93E3_BD4CC0468DBB_.wvu.PrintTitles" hidden="1" oldHidden="1">
    <formula>'Forma Nr.2 '!$23:$33</formula>
    <oldFormula>'Forma Nr.2 '!$23:$33</oldFormula>
  </rdn>
  <rdn rId="0" localSheetId="4" customView="1" name="Z_13601BE8_97C2_47D6_93E3_BD4CC0468DBB_.wvu.Cols" hidden="1" oldHidden="1">
    <formula>'Forma Nr.2 '!$M:$P</formula>
    <oldFormula>'Forma Nr.2 '!$M:$P</oldFormula>
  </rdn>
  <rcv guid="{13601BE8-97C2-47D6-93E3-BD4CC0468DBB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541" sId="4" numFmtId="4">
    <nc r="K156">
      <v>3008.29</v>
    </nc>
  </rcc>
  <rcc rId="6542" sId="4" numFmtId="4">
    <nc r="L156">
      <v>3008.29</v>
    </nc>
  </rcc>
  <rcc rId="6543" sId="4" numFmtId="4">
    <nc r="K64">
      <v>14019.72</v>
    </nc>
  </rcc>
  <rcc rId="6544" sId="4" numFmtId="4">
    <nc r="L64">
      <v>14019.72</v>
    </nc>
  </rcc>
  <rcc rId="6545" sId="4" numFmtId="4">
    <nc r="K62">
      <v>1732.43</v>
    </nc>
  </rcc>
  <rcc rId="6546" sId="4" numFmtId="4">
    <nc r="L62">
      <v>1732.43</v>
    </nc>
  </rcc>
  <rcc rId="6547" sId="4" numFmtId="4">
    <nc r="K61">
      <v>48674.81</v>
    </nc>
  </rcc>
  <rcc rId="6548" sId="4" numFmtId="4">
    <nc r="L61">
      <v>48674.81</v>
    </nc>
  </rcc>
  <rfmt sheetId="4" sqref="K61">
    <dxf>
      <numFmt numFmtId="2" formatCode="0.00"/>
    </dxf>
  </rfmt>
  <rfmt sheetId="4" sqref="L61">
    <dxf>
      <numFmt numFmtId="2" formatCode="0.00"/>
    </dxf>
  </rfmt>
  <rcv guid="{13601BE8-97C2-47D6-93E3-BD4CC0468DBB}" action="delete"/>
  <rdn rId="0" localSheetId="1" customView="1" name="Z_13601BE8_97C2_47D6_93E3_BD4CC0468DBB_.wvu.PrintTitles" hidden="1" oldHidden="1">
    <formula>'f2'!$19:$25</formula>
    <oldFormula>'f2'!$19:$25</oldFormula>
  </rdn>
  <rdn rId="0" localSheetId="1" customView="1" name="Z_13601BE8_97C2_47D6_93E3_BD4CC0468DBB_.wvu.Cols" hidden="1" oldHidden="1">
    <formula>'f2'!$M:$P</formula>
    <oldFormula>'f2'!$M:$P</oldFormula>
  </rdn>
  <rdn rId="0" localSheetId="2" customView="1" name="Z_13601BE8_97C2_47D6_93E3_BD4CC0468DBB_.wvu.PrintTitles" hidden="1" oldHidden="1">
    <formula>'f2 (2)'!$19:$25</formula>
    <oldFormula>'f2 (2)'!$19:$25</oldFormula>
  </rdn>
  <rdn rId="0" localSheetId="2" customView="1" name="Z_13601BE8_97C2_47D6_93E3_BD4CC0468DBB_.wvu.Cols" hidden="1" oldHidden="1">
    <formula>'f2 (2)'!$M:$P</formula>
    <oldFormula>'f2 (2)'!$M:$P</oldFormula>
  </rdn>
  <rdn rId="0" localSheetId="3" customView="1" name="Z_13601BE8_97C2_47D6_93E3_BD4CC0468DBB_.wvu.PrintTitles" hidden="1" oldHidden="1">
    <formula>'f2 (3)'!$19:$25</formula>
    <oldFormula>'f2 (3)'!$19:$25</oldFormula>
  </rdn>
  <rdn rId="0" localSheetId="3" customView="1" name="Z_13601BE8_97C2_47D6_93E3_BD4CC0468DBB_.wvu.Cols" hidden="1" oldHidden="1">
    <formula>'f2 (3)'!$M:$P</formula>
    <oldFormula>'f2 (3)'!$M:$P</oldFormula>
  </rdn>
  <rdn rId="0" localSheetId="4" customView="1" name="Z_13601BE8_97C2_47D6_93E3_BD4CC0468DBB_.wvu.PrintTitles" hidden="1" oldHidden="1">
    <formula>'Forma Nr.2 '!$23:$33</formula>
    <oldFormula>'Forma Nr.2 '!$23:$33</oldFormula>
  </rdn>
  <rdn rId="0" localSheetId="4" customView="1" name="Z_13601BE8_97C2_47D6_93E3_BD4CC0468DBB_.wvu.Cols" hidden="1" oldHidden="1">
    <formula>'Forma Nr.2 '!$M:$P</formula>
    <oldFormula>'Forma Nr.2 '!$M:$P</oldFormula>
  </rdn>
  <rcv guid="{13601BE8-97C2-47D6-93E3-BD4CC0468DBB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557" sId="4" numFmtId="4">
    <nc r="K59">
      <v>699.97</v>
    </nc>
  </rcc>
  <rcc rId="6558" sId="4" numFmtId="4">
    <nc r="L59">
      <v>699.97</v>
    </nc>
  </rcc>
  <rcc rId="6559" sId="4" numFmtId="4">
    <nc r="K58">
      <v>650</v>
    </nc>
  </rcc>
  <rcc rId="6560" sId="4" numFmtId="4">
    <nc r="L58">
      <v>650</v>
    </nc>
  </rcc>
  <rcc rId="6561" sId="4" numFmtId="4">
    <nc r="K53">
      <v>7592.58</v>
    </nc>
  </rcc>
  <rcc rId="6562" sId="4" numFmtId="4">
    <nc r="L53">
      <v>7592.58</v>
    </nc>
  </rcc>
  <rcc rId="6563" sId="4" numFmtId="4">
    <nc r="K52">
      <v>730.19</v>
    </nc>
  </rcc>
  <rcc rId="6564" sId="4" numFmtId="4">
    <nc r="L52">
      <v>730.19</v>
    </nc>
  </rcc>
  <rcc rId="6565" sId="4" numFmtId="4">
    <nc r="K51">
      <v>14.6</v>
    </nc>
  </rcc>
  <rcc rId="6566" sId="4" numFmtId="4">
    <nc r="L51">
      <v>14.6</v>
    </nc>
  </rcc>
  <rcc rId="6567" sId="4" numFmtId="4">
    <nc r="K50">
      <v>16817.330000000002</v>
    </nc>
  </rcc>
  <rcc rId="6568" sId="4" numFmtId="4">
    <nc r="L50">
      <v>16817.330000000002</v>
    </nc>
  </rcc>
  <rcc rId="6569" sId="4" numFmtId="4">
    <nc r="K45">
      <v>7467.8</v>
    </nc>
  </rcc>
  <rcc rId="6570" sId="4" numFmtId="4">
    <nc r="L45">
      <v>7467.8</v>
    </nc>
  </rcc>
  <rcc rId="6571" sId="4" numFmtId="4">
    <nc r="K39">
      <v>504319.25</v>
    </nc>
  </rcc>
  <rcc rId="6572" sId="4" numFmtId="4">
    <nc r="L39">
      <v>504319.25</v>
    </nc>
  </rcc>
  <rcc rId="6573" sId="4">
    <oc r="G18" t="inlineStr">
      <is>
        <t>2023-04-04 Nr AS-</t>
      </is>
    </oc>
    <nc r="G18" t="inlineStr">
      <is>
        <t>2023-04-03 Nr AS-44</t>
      </is>
    </nc>
  </rcc>
  <rcv guid="{13601BE8-97C2-47D6-93E3-BD4CC0468DBB}" action="delete"/>
  <rdn rId="0" localSheetId="1" customView="1" name="Z_13601BE8_97C2_47D6_93E3_BD4CC0468DBB_.wvu.PrintTitles" hidden="1" oldHidden="1">
    <formula>'f2'!$19:$25</formula>
    <oldFormula>'f2'!$19:$25</oldFormula>
  </rdn>
  <rdn rId="0" localSheetId="1" customView="1" name="Z_13601BE8_97C2_47D6_93E3_BD4CC0468DBB_.wvu.Cols" hidden="1" oldHidden="1">
    <formula>'f2'!$M:$P</formula>
    <oldFormula>'f2'!$M:$P</oldFormula>
  </rdn>
  <rdn rId="0" localSheetId="2" customView="1" name="Z_13601BE8_97C2_47D6_93E3_BD4CC0468DBB_.wvu.PrintTitles" hidden="1" oldHidden="1">
    <formula>'f2 (2)'!$19:$25</formula>
    <oldFormula>'f2 (2)'!$19:$25</oldFormula>
  </rdn>
  <rdn rId="0" localSheetId="2" customView="1" name="Z_13601BE8_97C2_47D6_93E3_BD4CC0468DBB_.wvu.Cols" hidden="1" oldHidden="1">
    <formula>'f2 (2)'!$M:$P</formula>
    <oldFormula>'f2 (2)'!$M:$P</oldFormula>
  </rdn>
  <rdn rId="0" localSheetId="3" customView="1" name="Z_13601BE8_97C2_47D6_93E3_BD4CC0468DBB_.wvu.PrintTitles" hidden="1" oldHidden="1">
    <formula>'f2 (3)'!$19:$25</formula>
    <oldFormula>'f2 (3)'!$19:$25</oldFormula>
  </rdn>
  <rdn rId="0" localSheetId="3" customView="1" name="Z_13601BE8_97C2_47D6_93E3_BD4CC0468DBB_.wvu.Cols" hidden="1" oldHidden="1">
    <formula>'f2 (3)'!$M:$P</formula>
    <oldFormula>'f2 (3)'!$M:$P</oldFormula>
  </rdn>
  <rdn rId="0" localSheetId="4" customView="1" name="Z_13601BE8_97C2_47D6_93E3_BD4CC0468DBB_.wvu.PrintTitles" hidden="1" oldHidden="1">
    <formula>'Forma Nr.2 '!$23:$33</formula>
    <oldFormula>'Forma Nr.2 '!$23:$33</oldFormula>
  </rdn>
  <rdn rId="0" localSheetId="4" customView="1" name="Z_13601BE8_97C2_47D6_93E3_BD4CC0468DBB_.wvu.Cols" hidden="1" oldHidden="1">
    <formula>'Forma Nr.2 '!$M:$P</formula>
    <oldFormula>'Forma Nr.2 '!$M:$P</oldFormula>
  </rdn>
  <rcv guid="{13601BE8-97C2-47D6-93E3-BD4CC0468DBB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13601BE8-97C2-47D6-93E3-BD4CC0468DBB}" action="delete"/>
  <rdn rId="0" localSheetId="1" customView="1" name="Z_13601BE8_97C2_47D6_93E3_BD4CC0468DBB_.wvu.PrintTitles" hidden="1" oldHidden="1">
    <formula>'f2'!$19:$25</formula>
    <oldFormula>'f2'!$19:$25</oldFormula>
  </rdn>
  <rdn rId="0" localSheetId="1" customView="1" name="Z_13601BE8_97C2_47D6_93E3_BD4CC0468DBB_.wvu.Cols" hidden="1" oldHidden="1">
    <formula>'f2'!$M:$P</formula>
    <oldFormula>'f2'!$M:$P</oldFormula>
  </rdn>
  <rdn rId="0" localSheetId="2" customView="1" name="Z_13601BE8_97C2_47D6_93E3_BD4CC0468DBB_.wvu.PrintTitles" hidden="1" oldHidden="1">
    <formula>'f2 (2)'!$19:$25</formula>
    <oldFormula>'f2 (2)'!$19:$25</oldFormula>
  </rdn>
  <rdn rId="0" localSheetId="2" customView="1" name="Z_13601BE8_97C2_47D6_93E3_BD4CC0468DBB_.wvu.Cols" hidden="1" oldHidden="1">
    <formula>'f2 (2)'!$M:$P</formula>
    <oldFormula>'f2 (2)'!$M:$P</oldFormula>
  </rdn>
  <rdn rId="0" localSheetId="3" customView="1" name="Z_13601BE8_97C2_47D6_93E3_BD4CC0468DBB_.wvu.PrintTitles" hidden="1" oldHidden="1">
    <formula>'f2 (3)'!$19:$25</formula>
    <oldFormula>'f2 (3)'!$19:$25</oldFormula>
  </rdn>
  <rdn rId="0" localSheetId="3" customView="1" name="Z_13601BE8_97C2_47D6_93E3_BD4CC0468DBB_.wvu.Cols" hidden="1" oldHidden="1">
    <formula>'f2 (3)'!$M:$P</formula>
    <oldFormula>'f2 (3)'!$M:$P</oldFormula>
  </rdn>
  <rdn rId="0" localSheetId="4" customView="1" name="Z_13601BE8_97C2_47D6_93E3_BD4CC0468DBB_.wvu.PrintTitles" hidden="1" oldHidden="1">
    <formula>'Forma Nr.2 '!$23:$33</formula>
    <oldFormula>'Forma Nr.2 '!$23:$33</oldFormula>
  </rdn>
  <rdn rId="0" localSheetId="4" customView="1" name="Z_13601BE8_97C2_47D6_93E3_BD4CC0468DBB_.wvu.Cols" hidden="1" oldHidden="1">
    <formula>'Forma Nr.2 '!$M:$P</formula>
    <oldFormula>'Forma Nr.2 '!$M:$P</oldFormula>
  </rdn>
  <rcv guid="{13601BE8-97C2-47D6-93E3-BD4CC0468DBB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21">
  <userInfo guid="{48419309-A866-49C3-BF82-349206D0F82D}" name="Jane" id="-897646465" dateTime="2023-03-01T08:11:06"/>
  <userInfo guid="{81D111B1-DE75-4466-89BF-13FF5EF40283}" name="Jane" id="-897603036" dateTime="2023-03-07T09:43:23"/>
  <userInfo guid="{D1E11D02-7C61-4887-8D8E-58818509D678}" name="Jane" id="-897608458" dateTime="2023-03-07T10:16:54"/>
  <userInfo guid="{1DA0C102-3251-476C-9C19-C95666811AC9}" name="Jane" id="-897596266" dateTime="2023-04-03T10:31:33"/>
  <userInfo guid="{B5134438-811E-46EB-B5E8-BB0C07FF56BC}" name="Jane" id="-897612772" dateTime="2023-04-03T14:14:21"/>
  <userInfo guid="{E4F0BD9D-B649-49E7-B1EF-ABA436E5C3C0}" name="Jane" id="-897632557" dateTime="2023-04-13T10:48:15"/>
  <userInfo guid="{5AAC02E6-B10F-48AD-A27E-3E9A12993A63}" name="Jane" id="-897609191" dateTime="2023-05-03T09:28:17"/>
  <userInfo guid="{C5D57DE7-87B5-454F-98C5-B9EEAC857499}" name="Jane" id="-897628735" dateTime="2023-05-03T09:58:01"/>
  <userInfo guid="{770F97D0-E8ED-486E-8B4A-561BE4E1CB5B}" name="Jane" id="-897635794" dateTime="2023-05-03T10:13:37"/>
  <userInfo guid="{A100374E-B004-4EA9-827B-218001AF30C1}" name="Jane" id="-897629518" dateTime="2023-07-03T12:34:38"/>
  <userInfo guid="{926DCF03-AF30-4884-AB57-069B51F5BF6C}" name="Jane" id="-897602249" dateTime="2023-07-04T09:22:43"/>
  <userInfo guid="{60C08F97-D361-4053-9E3A-AF47D41F81B1}" name="Jane" id="-897633514" dateTime="2023-07-04T09:49:20"/>
  <userInfo guid="{01C50ECF-CBEC-4525-B6B1-6E5991E77A1F}" name="Jane" id="-897639925" dateTime="2023-07-05T11:43:00"/>
  <userInfo guid="{E68C6D33-3CEF-4E17-A243-5F3672FC247E}" name="Jane" id="-897604442" dateTime="2023-07-19T09:22:42"/>
  <userInfo guid="{0F283A3A-900F-4CE1-B27D-A7B1ADE6FBD1}" name="Jane" id="-897598462" dateTime="2023-07-19T09:41:46"/>
  <userInfo guid="{036D66ED-C51C-4EC1-ACE9-0FB297850D19}" name="Jane" id="-897593523" dateTime="2023-07-19T09:43:05"/>
  <userInfo guid="{720483F4-0859-434B-89E4-E0266A609B89}" name="Jane" id="-897613980" dateTime="2023-10-02T12:50:59"/>
  <userInfo guid="{01BA334E-0031-430E-BDA3-9D5F600C5699}" name="Jane" id="-897600981" dateTime="2023-10-04T08:18:23"/>
  <userInfo guid="{B05A04BC-8E15-4588-8764-872B06C26C93}" name="Jane" id="-897622495" dateTime="2023-10-18T07:54:40"/>
  <userInfo guid="{001B1616-11FB-4521-9D79-EFFE7B3EF92D}" name="Jane" id="-897623263" dateTime="2024-01-03T10:46:56"/>
  <userInfo guid="{8C8FC1F5-691B-4C60-AAE2-F76ED63B4797}" name="Jane" id="-897600035" dateTime="2024-01-03T12:55:28"/>
</user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7.bin"/><Relationship Id="rId13" Type="http://schemas.openxmlformats.org/officeDocument/2006/relationships/printerSettings" Target="../printerSettings/printerSettings32.bin"/><Relationship Id="rId18" Type="http://schemas.openxmlformats.org/officeDocument/2006/relationships/printerSettings" Target="../printerSettings/printerSettings37.bin"/><Relationship Id="rId3" Type="http://schemas.openxmlformats.org/officeDocument/2006/relationships/printerSettings" Target="../printerSettings/printerSettings22.bin"/><Relationship Id="rId7" Type="http://schemas.openxmlformats.org/officeDocument/2006/relationships/printerSettings" Target="../printerSettings/printerSettings26.bin"/><Relationship Id="rId12" Type="http://schemas.openxmlformats.org/officeDocument/2006/relationships/printerSettings" Target="../printerSettings/printerSettings31.bin"/><Relationship Id="rId17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21.bin"/><Relationship Id="rId16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20.bin"/><Relationship Id="rId6" Type="http://schemas.openxmlformats.org/officeDocument/2006/relationships/printerSettings" Target="../printerSettings/printerSettings25.bin"/><Relationship Id="rId11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4.bin"/><Relationship Id="rId15" Type="http://schemas.openxmlformats.org/officeDocument/2006/relationships/printerSettings" Target="../printerSettings/printerSettings34.bin"/><Relationship Id="rId10" Type="http://schemas.openxmlformats.org/officeDocument/2006/relationships/printerSettings" Target="../printerSettings/printerSettings29.bin"/><Relationship Id="rId19" Type="http://schemas.openxmlformats.org/officeDocument/2006/relationships/printerSettings" Target="../printerSettings/printerSettings38.bin"/><Relationship Id="rId4" Type="http://schemas.openxmlformats.org/officeDocument/2006/relationships/printerSettings" Target="../printerSettings/printerSettings23.bin"/><Relationship Id="rId9" Type="http://schemas.openxmlformats.org/officeDocument/2006/relationships/printerSettings" Target="../printerSettings/printerSettings28.bin"/><Relationship Id="rId14" Type="http://schemas.openxmlformats.org/officeDocument/2006/relationships/printerSettings" Target="../printerSettings/printerSettings33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6.bin"/><Relationship Id="rId13" Type="http://schemas.openxmlformats.org/officeDocument/2006/relationships/printerSettings" Target="../printerSettings/printerSettings51.bin"/><Relationship Id="rId18" Type="http://schemas.openxmlformats.org/officeDocument/2006/relationships/printerSettings" Target="../printerSettings/printerSettings56.bin"/><Relationship Id="rId3" Type="http://schemas.openxmlformats.org/officeDocument/2006/relationships/printerSettings" Target="../printerSettings/printerSettings41.bin"/><Relationship Id="rId7" Type="http://schemas.openxmlformats.org/officeDocument/2006/relationships/printerSettings" Target="../printerSettings/printerSettings45.bin"/><Relationship Id="rId12" Type="http://schemas.openxmlformats.org/officeDocument/2006/relationships/printerSettings" Target="../printerSettings/printerSettings50.bin"/><Relationship Id="rId17" Type="http://schemas.openxmlformats.org/officeDocument/2006/relationships/printerSettings" Target="../printerSettings/printerSettings55.bin"/><Relationship Id="rId2" Type="http://schemas.openxmlformats.org/officeDocument/2006/relationships/printerSettings" Target="../printerSettings/printerSettings40.bin"/><Relationship Id="rId16" Type="http://schemas.openxmlformats.org/officeDocument/2006/relationships/printerSettings" Target="../printerSettings/printerSettings54.bin"/><Relationship Id="rId1" Type="http://schemas.openxmlformats.org/officeDocument/2006/relationships/printerSettings" Target="../printerSettings/printerSettings39.bin"/><Relationship Id="rId6" Type="http://schemas.openxmlformats.org/officeDocument/2006/relationships/printerSettings" Target="../printerSettings/printerSettings44.bin"/><Relationship Id="rId11" Type="http://schemas.openxmlformats.org/officeDocument/2006/relationships/printerSettings" Target="../printerSettings/printerSettings49.bin"/><Relationship Id="rId5" Type="http://schemas.openxmlformats.org/officeDocument/2006/relationships/printerSettings" Target="../printerSettings/printerSettings43.bin"/><Relationship Id="rId15" Type="http://schemas.openxmlformats.org/officeDocument/2006/relationships/printerSettings" Target="../printerSettings/printerSettings53.bin"/><Relationship Id="rId10" Type="http://schemas.openxmlformats.org/officeDocument/2006/relationships/printerSettings" Target="../printerSettings/printerSettings48.bin"/><Relationship Id="rId19" Type="http://schemas.openxmlformats.org/officeDocument/2006/relationships/printerSettings" Target="../printerSettings/printerSettings57.bin"/><Relationship Id="rId4" Type="http://schemas.openxmlformats.org/officeDocument/2006/relationships/printerSettings" Target="../printerSettings/printerSettings42.bin"/><Relationship Id="rId9" Type="http://schemas.openxmlformats.org/officeDocument/2006/relationships/printerSettings" Target="../printerSettings/printerSettings47.bin"/><Relationship Id="rId14" Type="http://schemas.openxmlformats.org/officeDocument/2006/relationships/printerSettings" Target="../printerSettings/printerSettings5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5.bin"/><Relationship Id="rId13" Type="http://schemas.openxmlformats.org/officeDocument/2006/relationships/printerSettings" Target="../printerSettings/printerSettings70.bin"/><Relationship Id="rId3" Type="http://schemas.openxmlformats.org/officeDocument/2006/relationships/printerSettings" Target="../printerSettings/printerSettings60.bin"/><Relationship Id="rId7" Type="http://schemas.openxmlformats.org/officeDocument/2006/relationships/printerSettings" Target="../printerSettings/printerSettings64.bin"/><Relationship Id="rId12" Type="http://schemas.openxmlformats.org/officeDocument/2006/relationships/printerSettings" Target="../printerSettings/printerSettings69.bin"/><Relationship Id="rId2" Type="http://schemas.openxmlformats.org/officeDocument/2006/relationships/printerSettings" Target="../printerSettings/printerSettings59.bin"/><Relationship Id="rId1" Type="http://schemas.openxmlformats.org/officeDocument/2006/relationships/printerSettings" Target="../printerSettings/printerSettings58.bin"/><Relationship Id="rId6" Type="http://schemas.openxmlformats.org/officeDocument/2006/relationships/printerSettings" Target="../printerSettings/printerSettings63.bin"/><Relationship Id="rId11" Type="http://schemas.openxmlformats.org/officeDocument/2006/relationships/printerSettings" Target="../printerSettings/printerSettings68.bin"/><Relationship Id="rId5" Type="http://schemas.openxmlformats.org/officeDocument/2006/relationships/printerSettings" Target="../printerSettings/printerSettings62.bin"/><Relationship Id="rId15" Type="http://schemas.openxmlformats.org/officeDocument/2006/relationships/printerSettings" Target="../printerSettings/printerSettings72.bin"/><Relationship Id="rId10" Type="http://schemas.openxmlformats.org/officeDocument/2006/relationships/printerSettings" Target="../printerSettings/printerSettings67.bin"/><Relationship Id="rId4" Type="http://schemas.openxmlformats.org/officeDocument/2006/relationships/printerSettings" Target="../printerSettings/printerSettings61.bin"/><Relationship Id="rId9" Type="http://schemas.openxmlformats.org/officeDocument/2006/relationships/printerSettings" Target="../printerSettings/printerSettings66.bin"/><Relationship Id="rId14" Type="http://schemas.openxmlformats.org/officeDocument/2006/relationships/printerSettings" Target="../printerSettings/printerSettings7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51"/>
  <sheetViews>
    <sheetView showZeros="0" zoomScaleNormal="100" zoomScaleSheetLayoutView="120" workbookViewId="0">
      <selection activeCell="S22" sqref="S22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6384" width="9.140625" style="1"/>
  </cols>
  <sheetData>
    <row r="1" spans="1:16" ht="15" customHeight="1">
      <c r="G1" s="182"/>
      <c r="H1" s="121"/>
      <c r="I1" s="120"/>
      <c r="J1" s="294" t="s">
        <v>176</v>
      </c>
      <c r="K1" s="295"/>
      <c r="L1" s="295"/>
      <c r="M1" s="14"/>
    </row>
    <row r="2" spans="1:16" ht="14.25" customHeight="1">
      <c r="H2" s="122"/>
      <c r="I2"/>
      <c r="J2" s="295"/>
      <c r="K2" s="295"/>
      <c r="L2" s="295"/>
      <c r="M2" s="14"/>
    </row>
    <row r="3" spans="1:16" ht="13.5" customHeight="1">
      <c r="H3" s="21"/>
      <c r="I3" s="122"/>
      <c r="J3" s="295"/>
      <c r="K3" s="295"/>
      <c r="L3" s="295"/>
      <c r="M3" s="14"/>
    </row>
    <row r="4" spans="1:16" ht="14.25" customHeight="1">
      <c r="G4" s="13" t="s">
        <v>146</v>
      </c>
      <c r="H4" s="122"/>
      <c r="I4"/>
      <c r="J4" s="295"/>
      <c r="K4" s="295"/>
      <c r="L4" s="295"/>
      <c r="M4" s="14"/>
      <c r="N4" s="73"/>
      <c r="O4" s="73"/>
    </row>
    <row r="5" spans="1:16" ht="12" customHeight="1">
      <c r="H5" s="123"/>
      <c r="I5"/>
      <c r="J5" s="295"/>
      <c r="K5" s="295"/>
      <c r="L5" s="295"/>
      <c r="M5" s="14"/>
    </row>
    <row r="6" spans="1:16" ht="9.75" customHeight="1">
      <c r="G6" s="311"/>
      <c r="H6" s="312"/>
      <c r="I6" s="312"/>
      <c r="J6" s="312"/>
      <c r="K6" s="312"/>
      <c r="L6" s="20"/>
      <c r="M6" s="5"/>
    </row>
    <row r="7" spans="1:16" ht="18.75" customHeight="1">
      <c r="A7" s="296" t="s">
        <v>173</v>
      </c>
      <c r="B7" s="297"/>
      <c r="C7" s="297"/>
      <c r="D7" s="297"/>
      <c r="E7" s="297"/>
      <c r="F7" s="297"/>
      <c r="G7" s="297"/>
      <c r="H7" s="297"/>
      <c r="I7" s="297"/>
      <c r="J7" s="297"/>
      <c r="K7" s="297"/>
      <c r="L7" s="297"/>
      <c r="M7" s="5"/>
    </row>
    <row r="8" spans="1:16" ht="14.25" customHeight="1">
      <c r="A8" s="132"/>
      <c r="B8" s="133"/>
      <c r="C8" s="133"/>
      <c r="D8" s="133"/>
      <c r="E8" s="133"/>
      <c r="F8" s="133"/>
      <c r="G8" s="317" t="s">
        <v>161</v>
      </c>
      <c r="H8" s="317"/>
      <c r="I8" s="317"/>
      <c r="J8" s="317"/>
      <c r="K8" s="317"/>
      <c r="L8" s="133"/>
      <c r="M8" s="5"/>
    </row>
    <row r="9" spans="1:16" ht="16.5" customHeight="1">
      <c r="A9" s="315" t="s">
        <v>163</v>
      </c>
      <c r="B9" s="315"/>
      <c r="C9" s="315"/>
      <c r="D9" s="315"/>
      <c r="E9" s="315"/>
      <c r="F9" s="315"/>
      <c r="G9" s="315"/>
      <c r="H9" s="315"/>
      <c r="I9" s="315"/>
      <c r="J9" s="315"/>
      <c r="K9" s="315"/>
      <c r="L9" s="315"/>
      <c r="M9" s="5"/>
      <c r="P9" s="1" t="s">
        <v>154</v>
      </c>
    </row>
    <row r="10" spans="1:16" ht="15.75" customHeight="1">
      <c r="G10" s="316" t="s">
        <v>164</v>
      </c>
      <c r="H10" s="316"/>
      <c r="I10" s="316"/>
      <c r="J10" s="316"/>
      <c r="K10" s="316"/>
      <c r="M10" s="5"/>
    </row>
    <row r="11" spans="1:16" ht="12" customHeight="1">
      <c r="G11" s="318" t="s">
        <v>162</v>
      </c>
      <c r="H11" s="318"/>
      <c r="I11" s="318"/>
      <c r="J11" s="318"/>
      <c r="K11" s="318"/>
    </row>
    <row r="12" spans="1:16" ht="9" customHeight="1"/>
    <row r="13" spans="1:16" ht="12" customHeight="1">
      <c r="B13" s="315" t="s">
        <v>5</v>
      </c>
      <c r="C13" s="315"/>
      <c r="D13" s="315"/>
      <c r="E13" s="315"/>
      <c r="F13" s="315"/>
      <c r="G13" s="315"/>
      <c r="H13" s="315"/>
      <c r="I13" s="315"/>
      <c r="J13" s="315"/>
      <c r="K13" s="315"/>
      <c r="L13" s="315"/>
    </row>
    <row r="14" spans="1:16" ht="12" customHeight="1"/>
    <row r="15" spans="1:16" ht="12.75" customHeight="1">
      <c r="G15" s="316" t="s">
        <v>165</v>
      </c>
      <c r="H15" s="316"/>
      <c r="I15" s="316"/>
      <c r="J15" s="316"/>
      <c r="K15" s="316"/>
    </row>
    <row r="16" spans="1:16" ht="11.25" customHeight="1">
      <c r="G16" s="309" t="s">
        <v>166</v>
      </c>
      <c r="H16" s="309"/>
      <c r="I16" s="309"/>
      <c r="J16" s="309"/>
      <c r="K16" s="309"/>
    </row>
    <row r="17" spans="1:13">
      <c r="D17" s="3"/>
      <c r="E17" s="3"/>
      <c r="F17" s="3"/>
      <c r="G17" s="313"/>
      <c r="H17" s="314"/>
      <c r="I17" s="314"/>
      <c r="J17" s="314"/>
      <c r="K17" s="314"/>
      <c r="L17" s="4"/>
    </row>
    <row r="18" spans="1:13" ht="12" customHeight="1">
      <c r="A18" s="322"/>
      <c r="B18" s="322"/>
      <c r="C18" s="322"/>
      <c r="D18" s="322"/>
      <c r="E18" s="322"/>
      <c r="F18" s="322"/>
      <c r="G18" s="322"/>
      <c r="H18" s="322"/>
      <c r="I18" s="322"/>
      <c r="J18" s="322"/>
      <c r="K18" s="322"/>
      <c r="L18" s="322"/>
      <c r="M18" s="71"/>
    </row>
    <row r="19" spans="1:13" ht="12" customHeight="1">
      <c r="F19" s="1"/>
      <c r="J19" s="6"/>
      <c r="K19" s="124"/>
      <c r="L19" s="125" t="s">
        <v>8</v>
      </c>
      <c r="M19" s="71"/>
    </row>
    <row r="20" spans="1:13" ht="11.25" customHeight="1">
      <c r="F20" s="1"/>
      <c r="J20" s="126" t="s">
        <v>153</v>
      </c>
      <c r="K20" s="127"/>
      <c r="L20" s="128"/>
      <c r="M20" s="71"/>
    </row>
    <row r="21" spans="1:13" ht="12" customHeight="1">
      <c r="E21" s="19"/>
      <c r="F21" s="22"/>
      <c r="I21" s="129"/>
      <c r="J21" s="129"/>
      <c r="K21" s="130" t="s">
        <v>0</v>
      </c>
      <c r="L21" s="11"/>
      <c r="M21" s="71"/>
    </row>
    <row r="22" spans="1:13" ht="12.75" customHeight="1">
      <c r="C22" s="333"/>
      <c r="D22" s="334"/>
      <c r="E22" s="334"/>
      <c r="F22" s="334"/>
      <c r="G22" s="334"/>
      <c r="H22" s="334"/>
      <c r="I22" s="334"/>
      <c r="J22" s="3"/>
      <c r="K22" s="130" t="s">
        <v>1</v>
      </c>
      <c r="L22" s="12"/>
      <c r="M22" s="71"/>
    </row>
    <row r="23" spans="1:13" ht="12" customHeight="1">
      <c r="D23" s="3"/>
      <c r="E23" s="3"/>
      <c r="F23" s="3"/>
      <c r="G23" s="187" t="s">
        <v>177</v>
      </c>
      <c r="H23" s="176"/>
      <c r="I23" s="3"/>
      <c r="J23" s="131" t="s">
        <v>6</v>
      </c>
      <c r="K23" s="174"/>
      <c r="L23" s="11"/>
      <c r="M23" s="71"/>
    </row>
    <row r="24" spans="1:13" ht="12.75" customHeight="1">
      <c r="D24" s="3"/>
      <c r="E24" s="3"/>
      <c r="F24" s="3"/>
      <c r="G24" s="173" t="s">
        <v>167</v>
      </c>
      <c r="H24" s="178"/>
      <c r="I24" s="180"/>
      <c r="J24" s="175"/>
      <c r="K24" s="11"/>
      <c r="L24" s="11"/>
      <c r="M24" s="71"/>
    </row>
    <row r="25" spans="1:13" ht="13.5" customHeight="1">
      <c r="D25" s="3"/>
      <c r="E25" s="3"/>
      <c r="F25" s="3"/>
      <c r="G25" s="310" t="s">
        <v>7</v>
      </c>
      <c r="H25" s="310"/>
      <c r="I25" s="177"/>
      <c r="J25" s="179"/>
      <c r="K25" s="11"/>
      <c r="L25" s="11"/>
      <c r="M25" s="71"/>
    </row>
    <row r="26" spans="1:13" ht="14.25" customHeight="1">
      <c r="A26" s="18"/>
      <c r="B26" s="18"/>
      <c r="C26" s="18"/>
      <c r="D26" s="18"/>
      <c r="E26" s="18"/>
      <c r="F26" s="15"/>
      <c r="G26" s="16"/>
      <c r="I26" s="16"/>
      <c r="J26" s="16"/>
      <c r="K26" s="17"/>
      <c r="L26" s="134" t="s">
        <v>171</v>
      </c>
      <c r="M26" s="72"/>
    </row>
    <row r="27" spans="1:13" ht="24" customHeight="1">
      <c r="A27" s="298" t="s">
        <v>2</v>
      </c>
      <c r="B27" s="299"/>
      <c r="C27" s="300"/>
      <c r="D27" s="300"/>
      <c r="E27" s="300"/>
      <c r="F27" s="300"/>
      <c r="G27" s="303" t="s">
        <v>3</v>
      </c>
      <c r="H27" s="305" t="s">
        <v>143</v>
      </c>
      <c r="I27" s="307" t="s">
        <v>147</v>
      </c>
      <c r="J27" s="308"/>
      <c r="K27" s="331" t="s">
        <v>144</v>
      </c>
      <c r="L27" s="329" t="s">
        <v>168</v>
      </c>
      <c r="M27" s="72"/>
    </row>
    <row r="28" spans="1:13" ht="46.5" customHeight="1">
      <c r="A28" s="301"/>
      <c r="B28" s="302"/>
      <c r="C28" s="302"/>
      <c r="D28" s="302"/>
      <c r="E28" s="302"/>
      <c r="F28" s="302"/>
      <c r="G28" s="304"/>
      <c r="H28" s="306"/>
      <c r="I28" s="135" t="s">
        <v>142</v>
      </c>
      <c r="J28" s="136" t="s">
        <v>141</v>
      </c>
      <c r="K28" s="332"/>
      <c r="L28" s="330"/>
    </row>
    <row r="29" spans="1:13" ht="11.25" customHeight="1">
      <c r="A29" s="323" t="s">
        <v>139</v>
      </c>
      <c r="B29" s="324"/>
      <c r="C29" s="324"/>
      <c r="D29" s="324"/>
      <c r="E29" s="324"/>
      <c r="F29" s="325"/>
      <c r="G29" s="149">
        <v>2</v>
      </c>
      <c r="H29" s="150">
        <v>3</v>
      </c>
      <c r="I29" s="151" t="s">
        <v>140</v>
      </c>
      <c r="J29" s="152" t="s">
        <v>145</v>
      </c>
      <c r="K29" s="153">
        <v>6</v>
      </c>
      <c r="L29" s="153">
        <v>7</v>
      </c>
    </row>
    <row r="30" spans="1:13" s="10" customFormat="1" ht="14.25" customHeight="1">
      <c r="A30" s="35">
        <v>2</v>
      </c>
      <c r="B30" s="35"/>
      <c r="C30" s="40"/>
      <c r="D30" s="46"/>
      <c r="E30" s="35"/>
      <c r="F30" s="53"/>
      <c r="G30" s="40" t="s">
        <v>9</v>
      </c>
      <c r="H30" s="141">
        <v>1</v>
      </c>
      <c r="I30" s="74">
        <f>SUM(I31+I41+I64+I85+I93+I109+I132+I148+I157)</f>
        <v>0</v>
      </c>
      <c r="J30" s="74">
        <f>SUM(J31+J41+J64+J85+J93+J109+J132+J148+J157)</f>
        <v>0</v>
      </c>
      <c r="K30" s="75">
        <f>SUM(K31+K41+K64+K85+K93+K109+K132+K148+K157)</f>
        <v>0</v>
      </c>
      <c r="L30" s="74">
        <f>SUM(L31+L41+L64+L85+L93+L109+L132+L148+L157)</f>
        <v>0</v>
      </c>
    </row>
    <row r="31" spans="1:13" ht="24.75" customHeight="1">
      <c r="A31" s="35">
        <v>2</v>
      </c>
      <c r="B31" s="57">
        <v>1</v>
      </c>
      <c r="C31" s="41"/>
      <c r="D31" s="47"/>
      <c r="E31" s="36"/>
      <c r="F31" s="29"/>
      <c r="G31" s="57" t="s">
        <v>14</v>
      </c>
      <c r="H31" s="142">
        <v>2</v>
      </c>
      <c r="I31" s="74">
        <f>SUM(I32+I37)</f>
        <v>0</v>
      </c>
      <c r="J31" s="74">
        <f>SUM(J32+J37)</f>
        <v>0</v>
      </c>
      <c r="K31" s="76">
        <f>SUM(K32+K37)</f>
        <v>0</v>
      </c>
      <c r="L31" s="77">
        <f>SUM(L32+L37)</f>
        <v>0</v>
      </c>
    </row>
    <row r="32" spans="1:13" ht="14.25" customHeight="1">
      <c r="A32" s="26">
        <v>2</v>
      </c>
      <c r="B32" s="26">
        <v>1</v>
      </c>
      <c r="C32" s="37">
        <v>1</v>
      </c>
      <c r="D32" s="45"/>
      <c r="E32" s="26"/>
      <c r="F32" s="31"/>
      <c r="G32" s="64" t="s">
        <v>15</v>
      </c>
      <c r="H32" s="141">
        <v>3</v>
      </c>
      <c r="I32" s="89">
        <f>SUM(I33)</f>
        <v>0</v>
      </c>
      <c r="J32" s="89">
        <f t="shared" ref="J32:L33" si="0">SUM(J33)</f>
        <v>0</v>
      </c>
      <c r="K32" s="91">
        <f t="shared" si="0"/>
        <v>0</v>
      </c>
      <c r="L32" s="89">
        <f t="shared" si="0"/>
        <v>0</v>
      </c>
    </row>
    <row r="33" spans="1:12" ht="13.5" customHeight="1">
      <c r="A33" s="27">
        <v>2</v>
      </c>
      <c r="B33" s="26">
        <v>1</v>
      </c>
      <c r="C33" s="37">
        <v>1</v>
      </c>
      <c r="D33" s="45">
        <v>1</v>
      </c>
      <c r="E33" s="26"/>
      <c r="F33" s="31"/>
      <c r="G33" s="37" t="s">
        <v>15</v>
      </c>
      <c r="H33" s="141">
        <v>4</v>
      </c>
      <c r="I33" s="89">
        <f>SUM(I34)</f>
        <v>0</v>
      </c>
      <c r="J33" s="89">
        <f t="shared" si="0"/>
        <v>0</v>
      </c>
      <c r="K33" s="91">
        <f t="shared" si="0"/>
        <v>0</v>
      </c>
      <c r="L33" s="89">
        <f t="shared" si="0"/>
        <v>0</v>
      </c>
    </row>
    <row r="34" spans="1:12">
      <c r="A34" s="27">
        <v>2</v>
      </c>
      <c r="B34" s="26">
        <v>1</v>
      </c>
      <c r="C34" s="37">
        <v>1</v>
      </c>
      <c r="D34" s="45">
        <v>1</v>
      </c>
      <c r="E34" s="26">
        <v>1</v>
      </c>
      <c r="F34" s="31"/>
      <c r="G34" s="37" t="s">
        <v>137</v>
      </c>
      <c r="H34" s="141">
        <v>5</v>
      </c>
      <c r="I34" s="91">
        <f>SUM(I35:I36)</f>
        <v>0</v>
      </c>
      <c r="J34" s="89">
        <f>SUM(J35:J36)</f>
        <v>0</v>
      </c>
      <c r="K34" s="91">
        <f>SUM(K35:K36)</f>
        <v>0</v>
      </c>
      <c r="L34" s="89">
        <f>SUM(L35:L36)</f>
        <v>0</v>
      </c>
    </row>
    <row r="35" spans="1:12" ht="14.25" customHeight="1">
      <c r="A35" s="27">
        <v>2</v>
      </c>
      <c r="B35" s="26">
        <v>1</v>
      </c>
      <c r="C35" s="37">
        <v>1</v>
      </c>
      <c r="D35" s="45">
        <v>1</v>
      </c>
      <c r="E35" s="26">
        <v>1</v>
      </c>
      <c r="F35" s="31">
        <v>1</v>
      </c>
      <c r="G35" s="37" t="s">
        <v>84</v>
      </c>
      <c r="H35" s="141">
        <v>6</v>
      </c>
      <c r="I35" s="78"/>
      <c r="J35" s="80"/>
      <c r="K35" s="80"/>
      <c r="L35" s="80"/>
    </row>
    <row r="36" spans="1:12" ht="12.75" customHeight="1">
      <c r="A36" s="27">
        <v>2</v>
      </c>
      <c r="B36" s="26">
        <v>1</v>
      </c>
      <c r="C36" s="37">
        <v>1</v>
      </c>
      <c r="D36" s="45">
        <v>1</v>
      </c>
      <c r="E36" s="26">
        <v>1</v>
      </c>
      <c r="F36" s="31">
        <v>2</v>
      </c>
      <c r="G36" s="37" t="s">
        <v>16</v>
      </c>
      <c r="H36" s="141">
        <v>7</v>
      </c>
      <c r="I36" s="80"/>
      <c r="J36" s="80"/>
      <c r="K36" s="80"/>
      <c r="L36" s="80"/>
    </row>
    <row r="37" spans="1:12" ht="13.5" customHeight="1">
      <c r="A37" s="27">
        <v>2</v>
      </c>
      <c r="B37" s="26">
        <v>1</v>
      </c>
      <c r="C37" s="37">
        <v>2</v>
      </c>
      <c r="D37" s="45"/>
      <c r="E37" s="26"/>
      <c r="F37" s="31"/>
      <c r="G37" s="64" t="s">
        <v>85</v>
      </c>
      <c r="H37" s="141">
        <v>8</v>
      </c>
      <c r="I37" s="91">
        <f>I38</f>
        <v>0</v>
      </c>
      <c r="J37" s="89">
        <f t="shared" ref="J37:L38" si="1">J38</f>
        <v>0</v>
      </c>
      <c r="K37" s="91">
        <f t="shared" si="1"/>
        <v>0</v>
      </c>
      <c r="L37" s="89">
        <f t="shared" si="1"/>
        <v>0</v>
      </c>
    </row>
    <row r="38" spans="1:12">
      <c r="A38" s="27">
        <v>2</v>
      </c>
      <c r="B38" s="26">
        <v>1</v>
      </c>
      <c r="C38" s="37">
        <v>2</v>
      </c>
      <c r="D38" s="45">
        <v>1</v>
      </c>
      <c r="E38" s="26"/>
      <c r="F38" s="31"/>
      <c r="G38" s="37" t="s">
        <v>85</v>
      </c>
      <c r="H38" s="141">
        <v>9</v>
      </c>
      <c r="I38" s="91">
        <f>I39</f>
        <v>0</v>
      </c>
      <c r="J38" s="89">
        <f t="shared" si="1"/>
        <v>0</v>
      </c>
      <c r="K38" s="89">
        <f t="shared" si="1"/>
        <v>0</v>
      </c>
      <c r="L38" s="89">
        <f t="shared" si="1"/>
        <v>0</v>
      </c>
    </row>
    <row r="39" spans="1:12" ht="13.5" customHeight="1">
      <c r="A39" s="27">
        <v>2</v>
      </c>
      <c r="B39" s="26">
        <v>1</v>
      </c>
      <c r="C39" s="37">
        <v>2</v>
      </c>
      <c r="D39" s="45">
        <v>1</v>
      </c>
      <c r="E39" s="26">
        <v>1</v>
      </c>
      <c r="F39" s="31"/>
      <c r="G39" s="37" t="s">
        <v>85</v>
      </c>
      <c r="H39" s="141">
        <v>10</v>
      </c>
      <c r="I39" s="89">
        <f>I40</f>
        <v>0</v>
      </c>
      <c r="J39" s="89">
        <f>J40</f>
        <v>0</v>
      </c>
      <c r="K39" s="89">
        <f>K40</f>
        <v>0</v>
      </c>
      <c r="L39" s="89">
        <f>L40</f>
        <v>0</v>
      </c>
    </row>
    <row r="40" spans="1:12" ht="14.25" customHeight="1">
      <c r="A40" s="27">
        <v>2</v>
      </c>
      <c r="B40" s="26">
        <v>1</v>
      </c>
      <c r="C40" s="37">
        <v>2</v>
      </c>
      <c r="D40" s="45">
        <v>1</v>
      </c>
      <c r="E40" s="26">
        <v>1</v>
      </c>
      <c r="F40" s="31">
        <v>1</v>
      </c>
      <c r="G40" s="37" t="s">
        <v>85</v>
      </c>
      <c r="H40" s="141">
        <v>11</v>
      </c>
      <c r="I40" s="81"/>
      <c r="J40" s="80"/>
      <c r="K40" s="80"/>
      <c r="L40" s="80"/>
    </row>
    <row r="41" spans="1:12" ht="12.75" customHeight="1">
      <c r="A41" s="28">
        <v>2</v>
      </c>
      <c r="B41" s="59">
        <v>2</v>
      </c>
      <c r="C41" s="41"/>
      <c r="D41" s="47"/>
      <c r="E41" s="36"/>
      <c r="F41" s="29"/>
      <c r="G41" s="57" t="s">
        <v>86</v>
      </c>
      <c r="H41" s="142">
        <v>12</v>
      </c>
      <c r="I41" s="82">
        <f t="shared" ref="I41:L43" si="2">I42</f>
        <v>0</v>
      </c>
      <c r="J41" s="83">
        <f t="shared" si="2"/>
        <v>0</v>
      </c>
      <c r="K41" s="82">
        <f t="shared" si="2"/>
        <v>0</v>
      </c>
      <c r="L41" s="82">
        <f t="shared" si="2"/>
        <v>0</v>
      </c>
    </row>
    <row r="42" spans="1:12" ht="12.75" customHeight="1">
      <c r="A42" s="27">
        <v>2</v>
      </c>
      <c r="B42" s="26">
        <v>2</v>
      </c>
      <c r="C42" s="37">
        <v>1</v>
      </c>
      <c r="D42" s="45"/>
      <c r="E42" s="26"/>
      <c r="F42" s="31"/>
      <c r="G42" s="64" t="s">
        <v>86</v>
      </c>
      <c r="H42" s="141">
        <v>13</v>
      </c>
      <c r="I42" s="89">
        <f t="shared" si="2"/>
        <v>0</v>
      </c>
      <c r="J42" s="91">
        <f t="shared" si="2"/>
        <v>0</v>
      </c>
      <c r="K42" s="89">
        <f t="shared" si="2"/>
        <v>0</v>
      </c>
      <c r="L42" s="91">
        <f t="shared" si="2"/>
        <v>0</v>
      </c>
    </row>
    <row r="43" spans="1:12">
      <c r="A43" s="27">
        <v>2</v>
      </c>
      <c r="B43" s="26">
        <v>2</v>
      </c>
      <c r="C43" s="37">
        <v>1</v>
      </c>
      <c r="D43" s="45">
        <v>1</v>
      </c>
      <c r="E43" s="26"/>
      <c r="F43" s="31"/>
      <c r="G43" s="37" t="s">
        <v>86</v>
      </c>
      <c r="H43" s="141">
        <v>14</v>
      </c>
      <c r="I43" s="89">
        <f t="shared" si="2"/>
        <v>0</v>
      </c>
      <c r="J43" s="91">
        <f t="shared" si="2"/>
        <v>0</v>
      </c>
      <c r="K43" s="104">
        <f t="shared" si="2"/>
        <v>0</v>
      </c>
      <c r="L43" s="104">
        <f t="shared" si="2"/>
        <v>0</v>
      </c>
    </row>
    <row r="44" spans="1:12" ht="15" customHeight="1">
      <c r="A44" s="30">
        <v>2</v>
      </c>
      <c r="B44" s="34">
        <v>2</v>
      </c>
      <c r="C44" s="39">
        <v>1</v>
      </c>
      <c r="D44" s="9">
        <v>1</v>
      </c>
      <c r="E44" s="34">
        <v>1</v>
      </c>
      <c r="F44" s="54"/>
      <c r="G44" s="39" t="s">
        <v>86</v>
      </c>
      <c r="H44" s="143">
        <v>15</v>
      </c>
      <c r="I44" s="105">
        <f>SUM(I45:I63)-I54</f>
        <v>0</v>
      </c>
      <c r="J44" s="106">
        <f>SUM(J45:J63)-J54</f>
        <v>0</v>
      </c>
      <c r="K44" s="106">
        <f>SUM(K45:K63)-K54</f>
        <v>0</v>
      </c>
      <c r="L44" s="107">
        <f>SUM(L45:L63)-L54</f>
        <v>0</v>
      </c>
    </row>
    <row r="45" spans="1:12">
      <c r="A45" s="27">
        <v>2</v>
      </c>
      <c r="B45" s="26">
        <v>2</v>
      </c>
      <c r="C45" s="37">
        <v>1</v>
      </c>
      <c r="D45" s="45">
        <v>1</v>
      </c>
      <c r="E45" s="26">
        <v>1</v>
      </c>
      <c r="F45" s="32">
        <v>1</v>
      </c>
      <c r="G45" s="37" t="s">
        <v>17</v>
      </c>
      <c r="H45" s="141">
        <v>16</v>
      </c>
      <c r="I45" s="80"/>
      <c r="J45" s="80"/>
      <c r="K45" s="80"/>
      <c r="L45" s="80"/>
    </row>
    <row r="46" spans="1:12" ht="26.25" customHeight="1">
      <c r="A46" s="27">
        <v>2</v>
      </c>
      <c r="B46" s="26">
        <v>2</v>
      </c>
      <c r="C46" s="37">
        <v>1</v>
      </c>
      <c r="D46" s="45">
        <v>1</v>
      </c>
      <c r="E46" s="26">
        <v>1</v>
      </c>
      <c r="F46" s="31">
        <v>2</v>
      </c>
      <c r="G46" s="37" t="s">
        <v>18</v>
      </c>
      <c r="H46" s="141">
        <v>17</v>
      </c>
      <c r="I46" s="80"/>
      <c r="J46" s="80"/>
      <c r="K46" s="80"/>
      <c r="L46" s="80"/>
    </row>
    <row r="47" spans="1:12" ht="14.25" customHeight="1">
      <c r="A47" s="27">
        <v>2</v>
      </c>
      <c r="B47" s="26">
        <v>2</v>
      </c>
      <c r="C47" s="37">
        <v>1</v>
      </c>
      <c r="D47" s="45">
        <v>1</v>
      </c>
      <c r="E47" s="26">
        <v>1</v>
      </c>
      <c r="F47" s="31">
        <v>5</v>
      </c>
      <c r="G47" s="37" t="s">
        <v>19</v>
      </c>
      <c r="H47" s="141">
        <v>18</v>
      </c>
      <c r="I47" s="80"/>
      <c r="J47" s="80"/>
      <c r="K47" s="80"/>
      <c r="L47" s="80"/>
    </row>
    <row r="48" spans="1:12" ht="15" customHeight="1">
      <c r="A48" s="27">
        <v>2</v>
      </c>
      <c r="B48" s="26">
        <v>2</v>
      </c>
      <c r="C48" s="37">
        <v>1</v>
      </c>
      <c r="D48" s="45">
        <v>1</v>
      </c>
      <c r="E48" s="26">
        <v>1</v>
      </c>
      <c r="F48" s="31">
        <v>6</v>
      </c>
      <c r="G48" s="37" t="s">
        <v>20</v>
      </c>
      <c r="H48" s="141">
        <v>19</v>
      </c>
      <c r="I48" s="80"/>
      <c r="J48" s="80"/>
      <c r="K48" s="80"/>
      <c r="L48" s="80"/>
    </row>
    <row r="49" spans="1:12" ht="14.25" customHeight="1">
      <c r="A49" s="48">
        <v>2</v>
      </c>
      <c r="B49" s="36">
        <v>2</v>
      </c>
      <c r="C49" s="41">
        <v>1</v>
      </c>
      <c r="D49" s="47">
        <v>1</v>
      </c>
      <c r="E49" s="36">
        <v>1</v>
      </c>
      <c r="F49" s="29">
        <v>7</v>
      </c>
      <c r="G49" s="41" t="s">
        <v>87</v>
      </c>
      <c r="H49" s="142">
        <v>20</v>
      </c>
      <c r="I49" s="80"/>
      <c r="J49" s="80"/>
      <c r="K49" s="80"/>
      <c r="L49" s="80"/>
    </row>
    <row r="50" spans="1:12" ht="14.25" customHeight="1">
      <c r="A50" s="27">
        <v>2</v>
      </c>
      <c r="B50" s="26">
        <v>2</v>
      </c>
      <c r="C50" s="37">
        <v>1</v>
      </c>
      <c r="D50" s="45">
        <v>1</v>
      </c>
      <c r="E50" s="26">
        <v>1</v>
      </c>
      <c r="F50" s="31">
        <v>8</v>
      </c>
      <c r="G50" s="37" t="s">
        <v>21</v>
      </c>
      <c r="H50" s="141">
        <v>21</v>
      </c>
      <c r="I50" s="80"/>
      <c r="J50" s="80"/>
      <c r="K50" s="80"/>
      <c r="L50" s="80"/>
    </row>
    <row r="51" spans="1:12" ht="14.25" customHeight="1">
      <c r="A51" s="27">
        <v>2</v>
      </c>
      <c r="B51" s="26">
        <v>2</v>
      </c>
      <c r="C51" s="37">
        <v>1</v>
      </c>
      <c r="D51" s="45">
        <v>1</v>
      </c>
      <c r="E51" s="26">
        <v>1</v>
      </c>
      <c r="F51" s="31">
        <v>9</v>
      </c>
      <c r="G51" s="37" t="s">
        <v>88</v>
      </c>
      <c r="H51" s="141">
        <v>22</v>
      </c>
      <c r="I51" s="80"/>
      <c r="J51" s="80"/>
      <c r="K51" s="80"/>
      <c r="L51" s="80"/>
    </row>
    <row r="52" spans="1:12" ht="15" customHeight="1">
      <c r="A52" s="48">
        <v>2</v>
      </c>
      <c r="B52" s="36">
        <v>2</v>
      </c>
      <c r="C52" s="41">
        <v>1</v>
      </c>
      <c r="D52" s="47">
        <v>1</v>
      </c>
      <c r="E52" s="36">
        <v>1</v>
      </c>
      <c r="F52" s="29">
        <v>10</v>
      </c>
      <c r="G52" s="41" t="s">
        <v>22</v>
      </c>
      <c r="H52" s="142">
        <v>23</v>
      </c>
      <c r="I52" s="80"/>
      <c r="J52" s="80"/>
      <c r="K52" s="80"/>
      <c r="L52" s="80"/>
    </row>
    <row r="53" spans="1:12" ht="42" customHeight="1">
      <c r="A53" s="27">
        <v>2</v>
      </c>
      <c r="B53" s="26">
        <v>2</v>
      </c>
      <c r="C53" s="37">
        <v>1</v>
      </c>
      <c r="D53" s="45">
        <v>1</v>
      </c>
      <c r="E53" s="26">
        <v>1</v>
      </c>
      <c r="F53" s="31">
        <v>11</v>
      </c>
      <c r="G53" s="37" t="s">
        <v>89</v>
      </c>
      <c r="H53" s="141">
        <v>24</v>
      </c>
      <c r="I53" s="81"/>
      <c r="J53" s="80"/>
      <c r="K53" s="80"/>
      <c r="L53" s="80"/>
    </row>
    <row r="54" spans="1:12" ht="11.25" customHeight="1">
      <c r="A54" s="319">
        <v>1</v>
      </c>
      <c r="B54" s="320"/>
      <c r="C54" s="320"/>
      <c r="D54" s="320"/>
      <c r="E54" s="320"/>
      <c r="F54" s="321"/>
      <c r="G54" s="155">
        <v>2</v>
      </c>
      <c r="H54" s="156">
        <v>3</v>
      </c>
      <c r="I54" s="157">
        <v>4</v>
      </c>
      <c r="J54" s="158">
        <v>5</v>
      </c>
      <c r="K54" s="159">
        <v>6</v>
      </c>
      <c r="L54" s="157">
        <v>7</v>
      </c>
    </row>
    <row r="55" spans="1:12" ht="15.75" customHeight="1">
      <c r="A55" s="30">
        <v>2</v>
      </c>
      <c r="B55" s="49">
        <v>2</v>
      </c>
      <c r="C55" s="50">
        <v>1</v>
      </c>
      <c r="D55" s="50">
        <v>1</v>
      </c>
      <c r="E55" s="50">
        <v>1</v>
      </c>
      <c r="F55" s="55">
        <v>12</v>
      </c>
      <c r="G55" s="50" t="s">
        <v>23</v>
      </c>
      <c r="H55" s="144">
        <v>25</v>
      </c>
      <c r="I55" s="84"/>
      <c r="J55" s="80"/>
      <c r="K55" s="80"/>
      <c r="L55" s="80"/>
    </row>
    <row r="56" spans="1:12" ht="25.5">
      <c r="A56" s="27">
        <v>2</v>
      </c>
      <c r="B56" s="26">
        <v>2</v>
      </c>
      <c r="C56" s="37">
        <v>1</v>
      </c>
      <c r="D56" s="37">
        <v>1</v>
      </c>
      <c r="E56" s="37">
        <v>1</v>
      </c>
      <c r="F56" s="31">
        <v>14</v>
      </c>
      <c r="G56" s="37" t="s">
        <v>24</v>
      </c>
      <c r="H56" s="141">
        <v>26</v>
      </c>
      <c r="I56" s="81"/>
      <c r="J56" s="80"/>
      <c r="K56" s="80"/>
      <c r="L56" s="80"/>
    </row>
    <row r="57" spans="1:12" ht="25.5">
      <c r="A57" s="27">
        <v>2</v>
      </c>
      <c r="B57" s="26">
        <v>2</v>
      </c>
      <c r="C57" s="37">
        <v>1</v>
      </c>
      <c r="D57" s="37">
        <v>1</v>
      </c>
      <c r="E57" s="37">
        <v>1</v>
      </c>
      <c r="F57" s="31">
        <v>15</v>
      </c>
      <c r="G57" s="37" t="s">
        <v>25</v>
      </c>
      <c r="H57" s="144">
        <v>27</v>
      </c>
      <c r="I57" s="81"/>
      <c r="J57" s="80"/>
      <c r="K57" s="80"/>
      <c r="L57" s="80"/>
    </row>
    <row r="58" spans="1:12">
      <c r="A58" s="27">
        <v>2</v>
      </c>
      <c r="B58" s="26">
        <v>2</v>
      </c>
      <c r="C58" s="37">
        <v>1</v>
      </c>
      <c r="D58" s="37">
        <v>1</v>
      </c>
      <c r="E58" s="37">
        <v>1</v>
      </c>
      <c r="F58" s="31">
        <v>16</v>
      </c>
      <c r="G58" s="37" t="s">
        <v>26</v>
      </c>
      <c r="H58" s="141">
        <v>28</v>
      </c>
      <c r="I58" s="81"/>
      <c r="J58" s="80"/>
      <c r="K58" s="80"/>
      <c r="L58" s="80"/>
    </row>
    <row r="59" spans="1:12" ht="27.75" customHeight="1">
      <c r="A59" s="27">
        <v>2</v>
      </c>
      <c r="B59" s="26">
        <v>2</v>
      </c>
      <c r="C59" s="37">
        <v>1</v>
      </c>
      <c r="D59" s="37">
        <v>1</v>
      </c>
      <c r="E59" s="37">
        <v>1</v>
      </c>
      <c r="F59" s="31">
        <v>17</v>
      </c>
      <c r="G59" s="37" t="s">
        <v>90</v>
      </c>
      <c r="H59" s="144">
        <v>29</v>
      </c>
      <c r="I59" s="81"/>
      <c r="J59" s="80"/>
      <c r="K59" s="80"/>
      <c r="L59" s="80"/>
    </row>
    <row r="60" spans="1:12" ht="26.25" customHeight="1">
      <c r="A60" s="27">
        <v>2</v>
      </c>
      <c r="B60" s="26">
        <v>2</v>
      </c>
      <c r="C60" s="37">
        <v>1</v>
      </c>
      <c r="D60" s="37">
        <v>1</v>
      </c>
      <c r="E60" s="37">
        <v>1</v>
      </c>
      <c r="F60" s="31">
        <v>18</v>
      </c>
      <c r="G60" s="37" t="s">
        <v>172</v>
      </c>
      <c r="H60" s="141">
        <v>30</v>
      </c>
      <c r="I60" s="81"/>
      <c r="J60" s="80"/>
      <c r="K60" s="80"/>
      <c r="L60" s="80"/>
    </row>
    <row r="61" spans="1:12">
      <c r="A61" s="27">
        <v>2</v>
      </c>
      <c r="B61" s="26">
        <v>2</v>
      </c>
      <c r="C61" s="37">
        <v>1</v>
      </c>
      <c r="D61" s="37">
        <v>1</v>
      </c>
      <c r="E61" s="37">
        <v>1</v>
      </c>
      <c r="F61" s="31">
        <v>19</v>
      </c>
      <c r="G61" s="37" t="s">
        <v>27</v>
      </c>
      <c r="H61" s="144">
        <v>31</v>
      </c>
      <c r="I61" s="81"/>
      <c r="J61" s="80"/>
      <c r="K61" s="80"/>
      <c r="L61" s="80"/>
    </row>
    <row r="62" spans="1:12" ht="14.25" customHeight="1">
      <c r="A62" s="27">
        <v>2</v>
      </c>
      <c r="B62" s="26">
        <v>2</v>
      </c>
      <c r="C62" s="37">
        <v>1</v>
      </c>
      <c r="D62" s="37">
        <v>1</v>
      </c>
      <c r="E62" s="37">
        <v>1</v>
      </c>
      <c r="F62" s="31">
        <v>20</v>
      </c>
      <c r="G62" s="37" t="s">
        <v>149</v>
      </c>
      <c r="H62" s="141">
        <v>32</v>
      </c>
      <c r="I62" s="81"/>
      <c r="J62" s="80"/>
      <c r="K62" s="80"/>
      <c r="L62" s="80"/>
    </row>
    <row r="63" spans="1:12" ht="15" customHeight="1">
      <c r="A63" s="27">
        <v>2</v>
      </c>
      <c r="B63" s="26">
        <v>2</v>
      </c>
      <c r="C63" s="37">
        <v>1</v>
      </c>
      <c r="D63" s="37">
        <v>1</v>
      </c>
      <c r="E63" s="37">
        <v>1</v>
      </c>
      <c r="F63" s="31">
        <v>30</v>
      </c>
      <c r="G63" s="37" t="s">
        <v>28</v>
      </c>
      <c r="H63" s="144">
        <v>33</v>
      </c>
      <c r="I63" s="81"/>
      <c r="J63" s="80"/>
      <c r="K63" s="80"/>
      <c r="L63" s="80"/>
    </row>
    <row r="64" spans="1:12" ht="14.25" customHeight="1">
      <c r="A64" s="100">
        <v>2</v>
      </c>
      <c r="B64" s="101">
        <v>3</v>
      </c>
      <c r="C64" s="57"/>
      <c r="D64" s="41"/>
      <c r="E64" s="41"/>
      <c r="F64" s="29"/>
      <c r="G64" s="99" t="s">
        <v>29</v>
      </c>
      <c r="H64" s="141">
        <v>34</v>
      </c>
      <c r="I64" s="86">
        <f>SUM(I65+I81)</f>
        <v>0</v>
      </c>
      <c r="J64" s="87">
        <f>SUM(J65+J81)</f>
        <v>0</v>
      </c>
      <c r="K64" s="88">
        <f>SUM(K65+K81)</f>
        <v>0</v>
      </c>
      <c r="L64" s="86">
        <f>SUM(L65+L81)</f>
        <v>0</v>
      </c>
    </row>
    <row r="65" spans="1:12" ht="13.5" customHeight="1">
      <c r="A65" s="27">
        <v>2</v>
      </c>
      <c r="B65" s="26">
        <v>3</v>
      </c>
      <c r="C65" s="37">
        <v>1</v>
      </c>
      <c r="D65" s="37"/>
      <c r="E65" s="37"/>
      <c r="F65" s="31"/>
      <c r="G65" s="64" t="s">
        <v>30</v>
      </c>
      <c r="H65" s="144">
        <v>35</v>
      </c>
      <c r="I65" s="89">
        <f>SUM(I66+I71+I76)</f>
        <v>0</v>
      </c>
      <c r="J65" s="90">
        <f>SUM(J66+J71+J76)</f>
        <v>0</v>
      </c>
      <c r="K65" s="91">
        <f>SUM(K66+K71+K76)</f>
        <v>0</v>
      </c>
      <c r="L65" s="89">
        <f>SUM(L66+L71+L76)</f>
        <v>0</v>
      </c>
    </row>
    <row r="66" spans="1:12" ht="15" customHeight="1">
      <c r="A66" s="27">
        <v>2</v>
      </c>
      <c r="B66" s="26">
        <v>3</v>
      </c>
      <c r="C66" s="37">
        <v>1</v>
      </c>
      <c r="D66" s="37">
        <v>1</v>
      </c>
      <c r="E66" s="37"/>
      <c r="F66" s="31"/>
      <c r="G66" s="64" t="s">
        <v>150</v>
      </c>
      <c r="H66" s="141">
        <v>36</v>
      </c>
      <c r="I66" s="89">
        <f>I67</f>
        <v>0</v>
      </c>
      <c r="J66" s="90">
        <f>J67</f>
        <v>0</v>
      </c>
      <c r="K66" s="91">
        <f>K67</f>
        <v>0</v>
      </c>
      <c r="L66" s="89">
        <f>L67</f>
        <v>0</v>
      </c>
    </row>
    <row r="67" spans="1:12" ht="13.5" customHeight="1">
      <c r="A67" s="27">
        <v>2</v>
      </c>
      <c r="B67" s="26">
        <v>3</v>
      </c>
      <c r="C67" s="37">
        <v>1</v>
      </c>
      <c r="D67" s="37">
        <v>1</v>
      </c>
      <c r="E67" s="37">
        <v>1</v>
      </c>
      <c r="F67" s="31"/>
      <c r="G67" s="37" t="s">
        <v>150</v>
      </c>
      <c r="H67" s="144">
        <v>37</v>
      </c>
      <c r="I67" s="89">
        <f>SUM(I68:I70)</f>
        <v>0</v>
      </c>
      <c r="J67" s="90">
        <f>SUM(J68:J70)</f>
        <v>0</v>
      </c>
      <c r="K67" s="91">
        <f>SUM(K68:K70)</f>
        <v>0</v>
      </c>
      <c r="L67" s="89">
        <f>SUM(L68:L70)</f>
        <v>0</v>
      </c>
    </row>
    <row r="68" spans="1:12" s="8" customFormat="1" ht="26.25" customHeight="1">
      <c r="A68" s="27">
        <v>2</v>
      </c>
      <c r="B68" s="26">
        <v>3</v>
      </c>
      <c r="C68" s="37">
        <v>1</v>
      </c>
      <c r="D68" s="37">
        <v>1</v>
      </c>
      <c r="E68" s="37">
        <v>1</v>
      </c>
      <c r="F68" s="31">
        <v>1</v>
      </c>
      <c r="G68" s="37" t="s">
        <v>10</v>
      </c>
      <c r="H68" s="141">
        <v>38</v>
      </c>
      <c r="I68" s="81"/>
      <c r="J68" s="81"/>
      <c r="K68" s="81"/>
      <c r="L68" s="81"/>
    </row>
    <row r="69" spans="1:12" ht="27" customHeight="1">
      <c r="A69" s="27">
        <v>2</v>
      </c>
      <c r="B69" s="36">
        <v>3</v>
      </c>
      <c r="C69" s="41">
        <v>1</v>
      </c>
      <c r="D69" s="41">
        <v>1</v>
      </c>
      <c r="E69" s="41">
        <v>1</v>
      </c>
      <c r="F69" s="29">
        <v>2</v>
      </c>
      <c r="G69" s="41" t="s">
        <v>4</v>
      </c>
      <c r="H69" s="144">
        <v>39</v>
      </c>
      <c r="I69" s="78"/>
      <c r="J69" s="78"/>
      <c r="K69" s="78"/>
      <c r="L69" s="78"/>
    </row>
    <row r="70" spans="1:12" ht="16.5" customHeight="1">
      <c r="A70" s="26">
        <v>2</v>
      </c>
      <c r="B70" s="37">
        <v>3</v>
      </c>
      <c r="C70" s="37">
        <v>1</v>
      </c>
      <c r="D70" s="37">
        <v>1</v>
      </c>
      <c r="E70" s="37">
        <v>1</v>
      </c>
      <c r="F70" s="31">
        <v>3</v>
      </c>
      <c r="G70" s="37" t="s">
        <v>91</v>
      </c>
      <c r="H70" s="141">
        <v>40</v>
      </c>
      <c r="I70" s="81"/>
      <c r="J70" s="81"/>
      <c r="K70" s="81"/>
      <c r="L70" s="81"/>
    </row>
    <row r="71" spans="1:12" ht="29.25" customHeight="1">
      <c r="A71" s="36">
        <v>2</v>
      </c>
      <c r="B71" s="41">
        <v>3</v>
      </c>
      <c r="C71" s="41">
        <v>1</v>
      </c>
      <c r="D71" s="41">
        <v>2</v>
      </c>
      <c r="E71" s="41"/>
      <c r="F71" s="29"/>
      <c r="G71" s="166" t="s">
        <v>31</v>
      </c>
      <c r="H71" s="144">
        <v>41</v>
      </c>
      <c r="I71" s="86">
        <f>I72</f>
        <v>0</v>
      </c>
      <c r="J71" s="87">
        <f>J72</f>
        <v>0</v>
      </c>
      <c r="K71" s="88">
        <f>K72</f>
        <v>0</v>
      </c>
      <c r="L71" s="88">
        <f>L72</f>
        <v>0</v>
      </c>
    </row>
    <row r="72" spans="1:12" ht="27" customHeight="1">
      <c r="A72" s="34">
        <v>2</v>
      </c>
      <c r="B72" s="39">
        <v>3</v>
      </c>
      <c r="C72" s="39">
        <v>1</v>
      </c>
      <c r="D72" s="39">
        <v>2</v>
      </c>
      <c r="E72" s="39">
        <v>1</v>
      </c>
      <c r="F72" s="54"/>
      <c r="G72" s="49" t="s">
        <v>31</v>
      </c>
      <c r="H72" s="141">
        <v>42</v>
      </c>
      <c r="I72" s="104">
        <f>SUM(I73:I75)</f>
        <v>0</v>
      </c>
      <c r="J72" s="108">
        <f>SUM(J73:J75)</f>
        <v>0</v>
      </c>
      <c r="K72" s="109">
        <f>SUM(K73:K75)</f>
        <v>0</v>
      </c>
      <c r="L72" s="91">
        <f>SUM(L73:L75)</f>
        <v>0</v>
      </c>
    </row>
    <row r="73" spans="1:12" s="8" customFormat="1" ht="27" customHeight="1">
      <c r="A73" s="26">
        <v>2</v>
      </c>
      <c r="B73" s="37">
        <v>3</v>
      </c>
      <c r="C73" s="37">
        <v>1</v>
      </c>
      <c r="D73" s="37">
        <v>2</v>
      </c>
      <c r="E73" s="37">
        <v>1</v>
      </c>
      <c r="F73" s="31">
        <v>1</v>
      </c>
      <c r="G73" s="26" t="s">
        <v>10</v>
      </c>
      <c r="H73" s="144">
        <v>43</v>
      </c>
      <c r="I73" s="81"/>
      <c r="J73" s="81"/>
      <c r="K73" s="81"/>
      <c r="L73" s="81"/>
    </row>
    <row r="74" spans="1:12" ht="27.75" customHeight="1">
      <c r="A74" s="26">
        <v>2</v>
      </c>
      <c r="B74" s="37">
        <v>3</v>
      </c>
      <c r="C74" s="37">
        <v>1</v>
      </c>
      <c r="D74" s="37">
        <v>2</v>
      </c>
      <c r="E74" s="37">
        <v>1</v>
      </c>
      <c r="F74" s="31">
        <v>2</v>
      </c>
      <c r="G74" s="26" t="s">
        <v>4</v>
      </c>
      <c r="H74" s="141">
        <v>44</v>
      </c>
      <c r="I74" s="81"/>
      <c r="J74" s="81"/>
      <c r="K74" s="81"/>
      <c r="L74" s="81"/>
    </row>
    <row r="75" spans="1:12" ht="15" customHeight="1">
      <c r="A75" s="26">
        <v>2</v>
      </c>
      <c r="B75" s="37">
        <v>3</v>
      </c>
      <c r="C75" s="37">
        <v>1</v>
      </c>
      <c r="D75" s="37">
        <v>2</v>
      </c>
      <c r="E75" s="37">
        <v>1</v>
      </c>
      <c r="F75" s="31">
        <v>3</v>
      </c>
      <c r="G75" s="26" t="s">
        <v>91</v>
      </c>
      <c r="H75" s="144">
        <v>45</v>
      </c>
      <c r="I75" s="81"/>
      <c r="J75" s="81"/>
      <c r="K75" s="81"/>
      <c r="L75" s="81"/>
    </row>
    <row r="76" spans="1:12" ht="16.5" customHeight="1">
      <c r="A76" s="26">
        <v>2</v>
      </c>
      <c r="B76" s="37">
        <v>3</v>
      </c>
      <c r="C76" s="37">
        <v>1</v>
      </c>
      <c r="D76" s="37">
        <v>3</v>
      </c>
      <c r="E76" s="37"/>
      <c r="F76" s="31"/>
      <c r="G76" s="65" t="s">
        <v>92</v>
      </c>
      <c r="H76" s="141">
        <v>46</v>
      </c>
      <c r="I76" s="89">
        <f>I77</f>
        <v>0</v>
      </c>
      <c r="J76" s="90">
        <f>J77</f>
        <v>0</v>
      </c>
      <c r="K76" s="90">
        <f>K77</f>
        <v>0</v>
      </c>
      <c r="L76" s="91">
        <f>L77</f>
        <v>0</v>
      </c>
    </row>
    <row r="77" spans="1:12" ht="15.75" customHeight="1">
      <c r="A77" s="26">
        <v>2</v>
      </c>
      <c r="B77" s="37">
        <v>3</v>
      </c>
      <c r="C77" s="37">
        <v>1</v>
      </c>
      <c r="D77" s="37">
        <v>3</v>
      </c>
      <c r="E77" s="37">
        <v>1</v>
      </c>
      <c r="F77" s="31"/>
      <c r="G77" s="26" t="s">
        <v>92</v>
      </c>
      <c r="H77" s="144">
        <v>47</v>
      </c>
      <c r="I77" s="89">
        <f>SUM(I78:I80)</f>
        <v>0</v>
      </c>
      <c r="J77" s="90">
        <f>SUM(J78:J80)</f>
        <v>0</v>
      </c>
      <c r="K77" s="90">
        <f>SUM(K78:K80)</f>
        <v>0</v>
      </c>
      <c r="L77" s="91">
        <f>SUM(L78:L80)</f>
        <v>0</v>
      </c>
    </row>
    <row r="78" spans="1:12" ht="15" customHeight="1">
      <c r="A78" s="36">
        <v>2</v>
      </c>
      <c r="B78" s="41">
        <v>3</v>
      </c>
      <c r="C78" s="41">
        <v>1</v>
      </c>
      <c r="D78" s="41">
        <v>3</v>
      </c>
      <c r="E78" s="41">
        <v>1</v>
      </c>
      <c r="F78" s="29">
        <v>1</v>
      </c>
      <c r="G78" s="36" t="s">
        <v>32</v>
      </c>
      <c r="H78" s="141">
        <v>48</v>
      </c>
      <c r="I78" s="78"/>
      <c r="J78" s="78"/>
      <c r="K78" s="78"/>
      <c r="L78" s="78"/>
    </row>
    <row r="79" spans="1:12" ht="16.5" customHeight="1">
      <c r="A79" s="26">
        <v>2</v>
      </c>
      <c r="B79" s="37">
        <v>3</v>
      </c>
      <c r="C79" s="37">
        <v>1</v>
      </c>
      <c r="D79" s="37">
        <v>3</v>
      </c>
      <c r="E79" s="37">
        <v>1</v>
      </c>
      <c r="F79" s="31">
        <v>2</v>
      </c>
      <c r="G79" s="26" t="s">
        <v>33</v>
      </c>
      <c r="H79" s="144">
        <v>49</v>
      </c>
      <c r="I79" s="81"/>
      <c r="J79" s="81"/>
      <c r="K79" s="81"/>
      <c r="L79" s="81"/>
    </row>
    <row r="80" spans="1:12" ht="17.25" customHeight="1">
      <c r="A80" s="36">
        <v>2</v>
      </c>
      <c r="B80" s="41">
        <v>3</v>
      </c>
      <c r="C80" s="41">
        <v>1</v>
      </c>
      <c r="D80" s="41">
        <v>3</v>
      </c>
      <c r="E80" s="41">
        <v>1</v>
      </c>
      <c r="F80" s="29">
        <v>3</v>
      </c>
      <c r="G80" s="36" t="s">
        <v>34</v>
      </c>
      <c r="H80" s="141">
        <v>50</v>
      </c>
      <c r="I80" s="78"/>
      <c r="J80" s="78"/>
      <c r="K80" s="78"/>
      <c r="L80" s="78"/>
    </row>
    <row r="81" spans="1:12" ht="14.25" customHeight="1">
      <c r="A81" s="26">
        <v>2</v>
      </c>
      <c r="B81" s="37">
        <v>3</v>
      </c>
      <c r="C81" s="37">
        <v>2</v>
      </c>
      <c r="D81" s="37"/>
      <c r="E81" s="37"/>
      <c r="F81" s="31"/>
      <c r="G81" s="65" t="s">
        <v>35</v>
      </c>
      <c r="H81" s="144">
        <v>51</v>
      </c>
      <c r="I81" s="89">
        <f>I82</f>
        <v>0</v>
      </c>
      <c r="J81" s="90">
        <f t="shared" ref="J81:L83" si="3">J82</f>
        <v>0</v>
      </c>
      <c r="K81" s="90">
        <f t="shared" si="3"/>
        <v>0</v>
      </c>
      <c r="L81" s="91">
        <f t="shared" si="3"/>
        <v>0</v>
      </c>
    </row>
    <row r="82" spans="1:12" ht="37.5" customHeight="1">
      <c r="A82" s="26">
        <v>2</v>
      </c>
      <c r="B82" s="37">
        <v>3</v>
      </c>
      <c r="C82" s="37">
        <v>2</v>
      </c>
      <c r="D82" s="37">
        <v>1</v>
      </c>
      <c r="E82" s="37"/>
      <c r="F82" s="31"/>
      <c r="G82" s="26" t="s">
        <v>93</v>
      </c>
      <c r="H82" s="141">
        <v>52</v>
      </c>
      <c r="I82" s="89">
        <f>I83</f>
        <v>0</v>
      </c>
      <c r="J82" s="90">
        <f t="shared" si="3"/>
        <v>0</v>
      </c>
      <c r="K82" s="90">
        <f t="shared" si="3"/>
        <v>0</v>
      </c>
      <c r="L82" s="91">
        <f t="shared" si="3"/>
        <v>0</v>
      </c>
    </row>
    <row r="83" spans="1:12" ht="28.5" customHeight="1">
      <c r="A83" s="26">
        <v>2</v>
      </c>
      <c r="B83" s="37">
        <v>3</v>
      </c>
      <c r="C83" s="37">
        <v>2</v>
      </c>
      <c r="D83" s="37">
        <v>1</v>
      </c>
      <c r="E83" s="37">
        <v>1</v>
      </c>
      <c r="F83" s="31"/>
      <c r="G83" s="26" t="s">
        <v>93</v>
      </c>
      <c r="H83" s="144">
        <v>53</v>
      </c>
      <c r="I83" s="89">
        <f>I84</f>
        <v>0</v>
      </c>
      <c r="J83" s="90">
        <f t="shared" si="3"/>
        <v>0</v>
      </c>
      <c r="K83" s="90">
        <f t="shared" si="3"/>
        <v>0</v>
      </c>
      <c r="L83" s="91">
        <f t="shared" si="3"/>
        <v>0</v>
      </c>
    </row>
    <row r="84" spans="1:12" ht="31.5" customHeight="1">
      <c r="A84" s="26">
        <v>2</v>
      </c>
      <c r="B84" s="37">
        <v>3</v>
      </c>
      <c r="C84" s="37">
        <v>2</v>
      </c>
      <c r="D84" s="37">
        <v>1</v>
      </c>
      <c r="E84" s="37">
        <v>1</v>
      </c>
      <c r="F84" s="31">
        <v>1</v>
      </c>
      <c r="G84" s="26" t="s">
        <v>93</v>
      </c>
      <c r="H84" s="141">
        <v>54</v>
      </c>
      <c r="I84" s="81"/>
      <c r="J84" s="81"/>
      <c r="K84" s="81"/>
      <c r="L84" s="81"/>
    </row>
    <row r="85" spans="1:12" ht="16.5" customHeight="1">
      <c r="A85" s="35">
        <v>2</v>
      </c>
      <c r="B85" s="40">
        <v>4</v>
      </c>
      <c r="C85" s="40"/>
      <c r="D85" s="40"/>
      <c r="E85" s="40"/>
      <c r="F85" s="53"/>
      <c r="G85" s="35" t="s">
        <v>36</v>
      </c>
      <c r="H85" s="144">
        <v>55</v>
      </c>
      <c r="I85" s="89">
        <f>I86</f>
        <v>0</v>
      </c>
      <c r="J85" s="90">
        <f t="shared" ref="J85:L87" si="4">J86</f>
        <v>0</v>
      </c>
      <c r="K85" s="90">
        <f t="shared" si="4"/>
        <v>0</v>
      </c>
      <c r="L85" s="91">
        <f t="shared" si="4"/>
        <v>0</v>
      </c>
    </row>
    <row r="86" spans="1:12" ht="15.75" customHeight="1">
      <c r="A86" s="26">
        <v>2</v>
      </c>
      <c r="B86" s="37">
        <v>4</v>
      </c>
      <c r="C86" s="37">
        <v>1</v>
      </c>
      <c r="D86" s="37"/>
      <c r="E86" s="37"/>
      <c r="F86" s="31"/>
      <c r="G86" s="65" t="s">
        <v>94</v>
      </c>
      <c r="H86" s="141">
        <v>56</v>
      </c>
      <c r="I86" s="89">
        <f>I87</f>
        <v>0</v>
      </c>
      <c r="J86" s="90">
        <f t="shared" si="4"/>
        <v>0</v>
      </c>
      <c r="K86" s="90">
        <f t="shared" si="4"/>
        <v>0</v>
      </c>
      <c r="L86" s="91">
        <f t="shared" si="4"/>
        <v>0</v>
      </c>
    </row>
    <row r="87" spans="1:12" ht="13.5" customHeight="1">
      <c r="A87" s="26">
        <v>2</v>
      </c>
      <c r="B87" s="37">
        <v>4</v>
      </c>
      <c r="C87" s="37">
        <v>1</v>
      </c>
      <c r="D87" s="37">
        <v>1</v>
      </c>
      <c r="E87" s="37"/>
      <c r="F87" s="31"/>
      <c r="G87" s="26" t="s">
        <v>94</v>
      </c>
      <c r="H87" s="144">
        <v>57</v>
      </c>
      <c r="I87" s="89">
        <f>I88</f>
        <v>0</v>
      </c>
      <c r="J87" s="90">
        <f t="shared" si="4"/>
        <v>0</v>
      </c>
      <c r="K87" s="90">
        <f t="shared" si="4"/>
        <v>0</v>
      </c>
      <c r="L87" s="91">
        <f t="shared" si="4"/>
        <v>0</v>
      </c>
    </row>
    <row r="88" spans="1:12" ht="13.5" customHeight="1">
      <c r="A88" s="26">
        <v>2</v>
      </c>
      <c r="B88" s="37">
        <v>4</v>
      </c>
      <c r="C88" s="37">
        <v>1</v>
      </c>
      <c r="D88" s="37">
        <v>1</v>
      </c>
      <c r="E88" s="37">
        <v>1</v>
      </c>
      <c r="F88" s="31"/>
      <c r="G88" s="26" t="s">
        <v>94</v>
      </c>
      <c r="H88" s="141">
        <v>58</v>
      </c>
      <c r="I88" s="89">
        <f>SUM(I89:I92)-I90</f>
        <v>0</v>
      </c>
      <c r="J88" s="90">
        <f>SUM(J89:J92)-J90</f>
        <v>0</v>
      </c>
      <c r="K88" s="90">
        <f>SUM(K89:K92)-K90</f>
        <v>0</v>
      </c>
      <c r="L88" s="91">
        <f>SUM(L89:L92)-L90</f>
        <v>0</v>
      </c>
    </row>
    <row r="89" spans="1:12" ht="16.5" customHeight="1">
      <c r="A89" s="26">
        <v>2</v>
      </c>
      <c r="B89" s="37">
        <v>4</v>
      </c>
      <c r="C89" s="37">
        <v>1</v>
      </c>
      <c r="D89" s="37">
        <v>1</v>
      </c>
      <c r="E89" s="37">
        <v>1</v>
      </c>
      <c r="F89" s="31">
        <v>1</v>
      </c>
      <c r="G89" s="26" t="s">
        <v>37</v>
      </c>
      <c r="H89" s="145">
        <v>59</v>
      </c>
      <c r="I89" s="81"/>
      <c r="J89" s="81"/>
      <c r="K89" s="81"/>
      <c r="L89" s="81"/>
    </row>
    <row r="90" spans="1:12" ht="12.75" customHeight="1">
      <c r="A90" s="326">
        <v>1</v>
      </c>
      <c r="B90" s="327"/>
      <c r="C90" s="327"/>
      <c r="D90" s="327"/>
      <c r="E90" s="327"/>
      <c r="F90" s="328"/>
      <c r="G90" s="160">
        <v>2</v>
      </c>
      <c r="H90" s="161">
        <v>3</v>
      </c>
      <c r="I90" s="156">
        <v>4</v>
      </c>
      <c r="J90" s="154">
        <v>5</v>
      </c>
      <c r="K90" s="154">
        <v>6</v>
      </c>
      <c r="L90" s="155">
        <v>7</v>
      </c>
    </row>
    <row r="91" spans="1:12" ht="13.5" customHeight="1">
      <c r="A91" s="26">
        <v>2</v>
      </c>
      <c r="B91" s="26">
        <v>4</v>
      </c>
      <c r="C91" s="26">
        <v>1</v>
      </c>
      <c r="D91" s="37">
        <v>1</v>
      </c>
      <c r="E91" s="37">
        <v>1</v>
      </c>
      <c r="F91" s="25">
        <v>2</v>
      </c>
      <c r="G91" s="45" t="s">
        <v>38</v>
      </c>
      <c r="H91" s="146">
        <v>60</v>
      </c>
      <c r="I91" s="81"/>
      <c r="J91" s="81"/>
      <c r="K91" s="81"/>
      <c r="L91" s="81"/>
    </row>
    <row r="92" spans="1:12">
      <c r="A92" s="26">
        <v>2</v>
      </c>
      <c r="B92" s="37">
        <v>4</v>
      </c>
      <c r="C92" s="26">
        <v>1</v>
      </c>
      <c r="D92" s="37">
        <v>1</v>
      </c>
      <c r="E92" s="37">
        <v>1</v>
      </c>
      <c r="F92" s="25">
        <v>3</v>
      </c>
      <c r="G92" s="45" t="s">
        <v>39</v>
      </c>
      <c r="H92" s="146">
        <v>61</v>
      </c>
      <c r="I92" s="81"/>
      <c r="J92" s="81"/>
      <c r="K92" s="81"/>
      <c r="L92" s="81"/>
    </row>
    <row r="93" spans="1:12">
      <c r="A93" s="35">
        <v>2</v>
      </c>
      <c r="B93" s="40">
        <v>5</v>
      </c>
      <c r="C93" s="35"/>
      <c r="D93" s="40"/>
      <c r="E93" s="40"/>
      <c r="F93" s="43"/>
      <c r="G93" s="46" t="s">
        <v>40</v>
      </c>
      <c r="H93" s="146">
        <v>62</v>
      </c>
      <c r="I93" s="89">
        <f>SUM(I94+I99+I104)</f>
        <v>0</v>
      </c>
      <c r="J93" s="90">
        <f>SUM(J94+J99+J104)</f>
        <v>0</v>
      </c>
      <c r="K93" s="90">
        <f>SUM(K94+K99+K104)</f>
        <v>0</v>
      </c>
      <c r="L93" s="91">
        <f>SUM(L94+L99+L104)</f>
        <v>0</v>
      </c>
    </row>
    <row r="94" spans="1:12">
      <c r="A94" s="36">
        <v>2</v>
      </c>
      <c r="B94" s="41">
        <v>5</v>
      </c>
      <c r="C94" s="36">
        <v>1</v>
      </c>
      <c r="D94" s="41"/>
      <c r="E94" s="41"/>
      <c r="F94" s="44"/>
      <c r="G94" s="167" t="s">
        <v>95</v>
      </c>
      <c r="H94" s="146">
        <v>63</v>
      </c>
      <c r="I94" s="86">
        <f>I95</f>
        <v>0</v>
      </c>
      <c r="J94" s="87">
        <f t="shared" ref="J94:L95" si="5">J95</f>
        <v>0</v>
      </c>
      <c r="K94" s="87">
        <f t="shared" si="5"/>
        <v>0</v>
      </c>
      <c r="L94" s="88">
        <f t="shared" si="5"/>
        <v>0</v>
      </c>
    </row>
    <row r="95" spans="1:12">
      <c r="A95" s="26">
        <v>2</v>
      </c>
      <c r="B95" s="37">
        <v>5</v>
      </c>
      <c r="C95" s="26">
        <v>1</v>
      </c>
      <c r="D95" s="37">
        <v>1</v>
      </c>
      <c r="E95" s="37"/>
      <c r="F95" s="25"/>
      <c r="G95" s="45" t="s">
        <v>95</v>
      </c>
      <c r="H95" s="146">
        <v>64</v>
      </c>
      <c r="I95" s="89">
        <f>I96</f>
        <v>0</v>
      </c>
      <c r="J95" s="90">
        <f t="shared" si="5"/>
        <v>0</v>
      </c>
      <c r="K95" s="90">
        <f t="shared" si="5"/>
        <v>0</v>
      </c>
      <c r="L95" s="91">
        <f t="shared" si="5"/>
        <v>0</v>
      </c>
    </row>
    <row r="96" spans="1:12">
      <c r="A96" s="26">
        <v>2</v>
      </c>
      <c r="B96" s="37">
        <v>5</v>
      </c>
      <c r="C96" s="26">
        <v>1</v>
      </c>
      <c r="D96" s="37">
        <v>1</v>
      </c>
      <c r="E96" s="37">
        <v>1</v>
      </c>
      <c r="F96" s="25"/>
      <c r="G96" s="45" t="s">
        <v>95</v>
      </c>
      <c r="H96" s="146">
        <v>65</v>
      </c>
      <c r="I96" s="89">
        <f>SUM(I97:I98)</f>
        <v>0</v>
      </c>
      <c r="J96" s="90">
        <f>SUM(J97:J98)</f>
        <v>0</v>
      </c>
      <c r="K96" s="90">
        <f>SUM(K97:K98)</f>
        <v>0</v>
      </c>
      <c r="L96" s="91">
        <f>SUM(L97:L98)</f>
        <v>0</v>
      </c>
    </row>
    <row r="97" spans="1:12">
      <c r="A97" s="26">
        <v>2</v>
      </c>
      <c r="B97" s="37">
        <v>5</v>
      </c>
      <c r="C97" s="26">
        <v>1</v>
      </c>
      <c r="D97" s="37">
        <v>1</v>
      </c>
      <c r="E97" s="37">
        <v>1</v>
      </c>
      <c r="F97" s="25">
        <v>1</v>
      </c>
      <c r="G97" s="45" t="s">
        <v>41</v>
      </c>
      <c r="H97" s="146">
        <v>66</v>
      </c>
      <c r="I97" s="81"/>
      <c r="J97" s="81"/>
      <c r="K97" s="81"/>
      <c r="L97" s="81"/>
    </row>
    <row r="98" spans="1:12">
      <c r="A98" s="34">
        <v>2</v>
      </c>
      <c r="B98" s="50">
        <v>5</v>
      </c>
      <c r="C98" s="49">
        <v>1</v>
      </c>
      <c r="D98" s="50">
        <v>1</v>
      </c>
      <c r="E98" s="50">
        <v>1</v>
      </c>
      <c r="F98" s="24">
        <v>2</v>
      </c>
      <c r="G98" s="51" t="s">
        <v>42</v>
      </c>
      <c r="H98" s="146">
        <v>67</v>
      </c>
      <c r="I98" s="84"/>
      <c r="J98" s="84"/>
      <c r="K98" s="84"/>
      <c r="L98" s="84"/>
    </row>
    <row r="99" spans="1:12" ht="12" customHeight="1">
      <c r="A99" s="26">
        <v>2</v>
      </c>
      <c r="B99" s="37">
        <v>5</v>
      </c>
      <c r="C99" s="26">
        <v>2</v>
      </c>
      <c r="D99" s="37"/>
      <c r="E99" s="37"/>
      <c r="F99" s="25"/>
      <c r="G99" s="168" t="s">
        <v>96</v>
      </c>
      <c r="H99" s="146">
        <v>68</v>
      </c>
      <c r="I99" s="89">
        <f>I100</f>
        <v>0</v>
      </c>
      <c r="J99" s="90">
        <f t="shared" ref="J99:L100" si="6">J100</f>
        <v>0</v>
      </c>
      <c r="K99" s="91">
        <f t="shared" si="6"/>
        <v>0</v>
      </c>
      <c r="L99" s="89">
        <f t="shared" si="6"/>
        <v>0</v>
      </c>
    </row>
    <row r="100" spans="1:12" ht="15.75" customHeight="1">
      <c r="A100" s="27">
        <v>2</v>
      </c>
      <c r="B100" s="26">
        <v>5</v>
      </c>
      <c r="C100" s="37">
        <v>2</v>
      </c>
      <c r="D100" s="45">
        <v>1</v>
      </c>
      <c r="E100" s="26"/>
      <c r="F100" s="25"/>
      <c r="G100" s="37" t="s">
        <v>96</v>
      </c>
      <c r="H100" s="146">
        <v>69</v>
      </c>
      <c r="I100" s="89">
        <f>I101</f>
        <v>0</v>
      </c>
      <c r="J100" s="90">
        <f t="shared" si="6"/>
        <v>0</v>
      </c>
      <c r="K100" s="91">
        <f t="shared" si="6"/>
        <v>0</v>
      </c>
      <c r="L100" s="89">
        <f t="shared" si="6"/>
        <v>0</v>
      </c>
    </row>
    <row r="101" spans="1:12" ht="15" customHeight="1">
      <c r="A101" s="27">
        <v>2</v>
      </c>
      <c r="B101" s="26">
        <v>5</v>
      </c>
      <c r="C101" s="37">
        <v>2</v>
      </c>
      <c r="D101" s="45">
        <v>1</v>
      </c>
      <c r="E101" s="26">
        <v>1</v>
      </c>
      <c r="F101" s="25"/>
      <c r="G101" s="37" t="s">
        <v>96</v>
      </c>
      <c r="H101" s="146">
        <v>70</v>
      </c>
      <c r="I101" s="89">
        <f>SUM(I102:I103)</f>
        <v>0</v>
      </c>
      <c r="J101" s="90">
        <f>SUM(J102:J103)</f>
        <v>0</v>
      </c>
      <c r="K101" s="91">
        <f>SUM(K102:K103)</f>
        <v>0</v>
      </c>
      <c r="L101" s="89">
        <f>SUM(L102:L103)</f>
        <v>0</v>
      </c>
    </row>
    <row r="102" spans="1:12">
      <c r="A102" s="27">
        <v>2</v>
      </c>
      <c r="B102" s="26">
        <v>5</v>
      </c>
      <c r="C102" s="37">
        <v>2</v>
      </c>
      <c r="D102" s="45">
        <v>1</v>
      </c>
      <c r="E102" s="26">
        <v>1</v>
      </c>
      <c r="F102" s="25">
        <v>1</v>
      </c>
      <c r="G102" s="37" t="s">
        <v>41</v>
      </c>
      <c r="H102" s="146">
        <v>71</v>
      </c>
      <c r="I102" s="81"/>
      <c r="J102" s="81"/>
      <c r="K102" s="81"/>
      <c r="L102" s="81"/>
    </row>
    <row r="103" spans="1:12" ht="15" customHeight="1">
      <c r="A103" s="27">
        <v>2</v>
      </c>
      <c r="B103" s="26">
        <v>5</v>
      </c>
      <c r="C103" s="37">
        <v>2</v>
      </c>
      <c r="D103" s="45">
        <v>1</v>
      </c>
      <c r="E103" s="26">
        <v>1</v>
      </c>
      <c r="F103" s="25">
        <v>2</v>
      </c>
      <c r="G103" s="37" t="s">
        <v>42</v>
      </c>
      <c r="H103" s="146">
        <v>72</v>
      </c>
      <c r="I103" s="81"/>
      <c r="J103" s="81"/>
      <c r="K103" s="81"/>
      <c r="L103" s="81"/>
    </row>
    <row r="104" spans="1:12" ht="15" customHeight="1">
      <c r="A104" s="27">
        <v>2</v>
      </c>
      <c r="B104" s="26">
        <v>5</v>
      </c>
      <c r="C104" s="37">
        <v>3</v>
      </c>
      <c r="D104" s="45"/>
      <c r="E104" s="26"/>
      <c r="F104" s="25"/>
      <c r="G104" s="64" t="s">
        <v>97</v>
      </c>
      <c r="H104" s="146">
        <v>73</v>
      </c>
      <c r="I104" s="89">
        <f t="shared" ref="I104:L105" si="7">I105</f>
        <v>0</v>
      </c>
      <c r="J104" s="90">
        <f t="shared" si="7"/>
        <v>0</v>
      </c>
      <c r="K104" s="91">
        <f t="shared" si="7"/>
        <v>0</v>
      </c>
      <c r="L104" s="89">
        <f t="shared" si="7"/>
        <v>0</v>
      </c>
    </row>
    <row r="105" spans="1:12" ht="13.5" customHeight="1">
      <c r="A105" s="27">
        <v>2</v>
      </c>
      <c r="B105" s="26">
        <v>5</v>
      </c>
      <c r="C105" s="37">
        <v>3</v>
      </c>
      <c r="D105" s="45">
        <v>1</v>
      </c>
      <c r="E105" s="26"/>
      <c r="F105" s="25"/>
      <c r="G105" s="37" t="s">
        <v>97</v>
      </c>
      <c r="H105" s="146">
        <v>74</v>
      </c>
      <c r="I105" s="89">
        <f t="shared" si="7"/>
        <v>0</v>
      </c>
      <c r="J105" s="90">
        <f t="shared" si="7"/>
        <v>0</v>
      </c>
      <c r="K105" s="91">
        <f t="shared" si="7"/>
        <v>0</v>
      </c>
      <c r="L105" s="89">
        <f t="shared" si="7"/>
        <v>0</v>
      </c>
    </row>
    <row r="106" spans="1:12" ht="14.25" customHeight="1">
      <c r="A106" s="30">
        <v>2</v>
      </c>
      <c r="B106" s="34">
        <v>5</v>
      </c>
      <c r="C106" s="39">
        <v>3</v>
      </c>
      <c r="D106" s="9">
        <v>1</v>
      </c>
      <c r="E106" s="34">
        <v>1</v>
      </c>
      <c r="F106" s="42"/>
      <c r="G106" s="39" t="s">
        <v>97</v>
      </c>
      <c r="H106" s="146">
        <v>75</v>
      </c>
      <c r="I106" s="104">
        <f>SUM(I107:I108)</f>
        <v>0</v>
      </c>
      <c r="J106" s="108">
        <f>SUM(J107:J108)</f>
        <v>0</v>
      </c>
      <c r="K106" s="109">
        <f>SUM(K107:K108)</f>
        <v>0</v>
      </c>
      <c r="L106" s="104">
        <f>SUM(L107:L108)</f>
        <v>0</v>
      </c>
    </row>
    <row r="107" spans="1:12" ht="15" customHeight="1">
      <c r="A107" s="27">
        <v>2</v>
      </c>
      <c r="B107" s="26">
        <v>5</v>
      </c>
      <c r="C107" s="37">
        <v>3</v>
      </c>
      <c r="D107" s="45">
        <v>1</v>
      </c>
      <c r="E107" s="26">
        <v>1</v>
      </c>
      <c r="F107" s="25">
        <v>1</v>
      </c>
      <c r="G107" s="37" t="s">
        <v>41</v>
      </c>
      <c r="H107" s="146">
        <v>76</v>
      </c>
      <c r="I107" s="81"/>
      <c r="J107" s="81"/>
      <c r="K107" s="81"/>
      <c r="L107" s="81"/>
    </row>
    <row r="108" spans="1:12" ht="13.5" customHeight="1">
      <c r="A108" s="30">
        <v>2</v>
      </c>
      <c r="B108" s="34">
        <v>5</v>
      </c>
      <c r="C108" s="39">
        <v>3</v>
      </c>
      <c r="D108" s="9">
        <v>1</v>
      </c>
      <c r="E108" s="34">
        <v>1</v>
      </c>
      <c r="F108" s="42">
        <v>2</v>
      </c>
      <c r="G108" s="39" t="s">
        <v>42</v>
      </c>
      <c r="H108" s="146">
        <v>77</v>
      </c>
      <c r="I108" s="92"/>
      <c r="J108" s="92"/>
      <c r="K108" s="92"/>
      <c r="L108" s="92"/>
    </row>
    <row r="109" spans="1:12" ht="16.5" customHeight="1">
      <c r="A109" s="33">
        <v>2</v>
      </c>
      <c r="B109" s="35">
        <v>6</v>
      </c>
      <c r="C109" s="40"/>
      <c r="D109" s="46"/>
      <c r="E109" s="35"/>
      <c r="F109" s="43"/>
      <c r="G109" s="118" t="s">
        <v>43</v>
      </c>
      <c r="H109" s="146">
        <v>78</v>
      </c>
      <c r="I109" s="89">
        <f>SUM(I110+I115+I119+I123+I127)</f>
        <v>0</v>
      </c>
      <c r="J109" s="90">
        <f>SUM(J110+J115+J119+J123+J127)</f>
        <v>0</v>
      </c>
      <c r="K109" s="91">
        <f>SUM(K110+K115+K119+K123+K127)</f>
        <v>0</v>
      </c>
      <c r="L109" s="89">
        <f>SUM(L110+L115+L119+L123+L127)</f>
        <v>0</v>
      </c>
    </row>
    <row r="110" spans="1:12" ht="14.25" customHeight="1">
      <c r="A110" s="30">
        <v>2</v>
      </c>
      <c r="B110" s="34">
        <v>6</v>
      </c>
      <c r="C110" s="39">
        <v>1</v>
      </c>
      <c r="D110" s="9"/>
      <c r="E110" s="34"/>
      <c r="F110" s="42"/>
      <c r="G110" s="169" t="s">
        <v>98</v>
      </c>
      <c r="H110" s="146">
        <v>79</v>
      </c>
      <c r="I110" s="104">
        <f t="shared" ref="I110:L111" si="8">I111</f>
        <v>0</v>
      </c>
      <c r="J110" s="108">
        <f t="shared" si="8"/>
        <v>0</v>
      </c>
      <c r="K110" s="109">
        <f t="shared" si="8"/>
        <v>0</v>
      </c>
      <c r="L110" s="104">
        <f t="shared" si="8"/>
        <v>0</v>
      </c>
    </row>
    <row r="111" spans="1:12" ht="14.25" customHeight="1">
      <c r="A111" s="27">
        <v>2</v>
      </c>
      <c r="B111" s="26">
        <v>6</v>
      </c>
      <c r="C111" s="37">
        <v>1</v>
      </c>
      <c r="D111" s="45">
        <v>1</v>
      </c>
      <c r="E111" s="26"/>
      <c r="F111" s="25"/>
      <c r="G111" s="37" t="s">
        <v>98</v>
      </c>
      <c r="H111" s="146">
        <v>80</v>
      </c>
      <c r="I111" s="89">
        <f t="shared" si="8"/>
        <v>0</v>
      </c>
      <c r="J111" s="90">
        <f t="shared" si="8"/>
        <v>0</v>
      </c>
      <c r="K111" s="91">
        <f t="shared" si="8"/>
        <v>0</v>
      </c>
      <c r="L111" s="89">
        <f t="shared" si="8"/>
        <v>0</v>
      </c>
    </row>
    <row r="112" spans="1:12">
      <c r="A112" s="27">
        <v>2</v>
      </c>
      <c r="B112" s="26">
        <v>6</v>
      </c>
      <c r="C112" s="37">
        <v>1</v>
      </c>
      <c r="D112" s="45">
        <v>1</v>
      </c>
      <c r="E112" s="26">
        <v>1</v>
      </c>
      <c r="F112" s="25"/>
      <c r="G112" s="37" t="s">
        <v>98</v>
      </c>
      <c r="H112" s="146">
        <v>81</v>
      </c>
      <c r="I112" s="89">
        <f>SUM(I113:I114)</f>
        <v>0</v>
      </c>
      <c r="J112" s="90">
        <f>SUM(J113:J114)</f>
        <v>0</v>
      </c>
      <c r="K112" s="91">
        <f>SUM(K113:K114)</f>
        <v>0</v>
      </c>
      <c r="L112" s="89">
        <f>SUM(L113:L114)</f>
        <v>0</v>
      </c>
    </row>
    <row r="113" spans="1:12" ht="13.5" customHeight="1">
      <c r="A113" s="27">
        <v>2</v>
      </c>
      <c r="B113" s="26">
        <v>6</v>
      </c>
      <c r="C113" s="37">
        <v>1</v>
      </c>
      <c r="D113" s="45">
        <v>1</v>
      </c>
      <c r="E113" s="26">
        <v>1</v>
      </c>
      <c r="F113" s="25">
        <v>1</v>
      </c>
      <c r="G113" s="37" t="s">
        <v>44</v>
      </c>
      <c r="H113" s="146">
        <v>82</v>
      </c>
      <c r="I113" s="81"/>
      <c r="J113" s="81"/>
      <c r="K113" s="81"/>
      <c r="L113" s="81"/>
    </row>
    <row r="114" spans="1:12">
      <c r="A114" s="48">
        <v>2</v>
      </c>
      <c r="B114" s="36">
        <v>6</v>
      </c>
      <c r="C114" s="41">
        <v>1</v>
      </c>
      <c r="D114" s="47">
        <v>1</v>
      </c>
      <c r="E114" s="36">
        <v>1</v>
      </c>
      <c r="F114" s="44">
        <v>2</v>
      </c>
      <c r="G114" s="41" t="s">
        <v>99</v>
      </c>
      <c r="H114" s="146">
        <v>83</v>
      </c>
      <c r="I114" s="78"/>
      <c r="J114" s="78"/>
      <c r="K114" s="78"/>
      <c r="L114" s="78"/>
    </row>
    <row r="115" spans="1:12">
      <c r="A115" s="27">
        <v>2</v>
      </c>
      <c r="B115" s="26">
        <v>6</v>
      </c>
      <c r="C115" s="37">
        <v>2</v>
      </c>
      <c r="D115" s="45"/>
      <c r="E115" s="26"/>
      <c r="F115" s="25"/>
      <c r="G115" s="64" t="s">
        <v>100</v>
      </c>
      <c r="H115" s="146">
        <v>84</v>
      </c>
      <c r="I115" s="89">
        <f>I116</f>
        <v>0</v>
      </c>
      <c r="J115" s="90">
        <f t="shared" ref="J115:L117" si="9">J116</f>
        <v>0</v>
      </c>
      <c r="K115" s="91">
        <f t="shared" si="9"/>
        <v>0</v>
      </c>
      <c r="L115" s="89">
        <f t="shared" si="9"/>
        <v>0</v>
      </c>
    </row>
    <row r="116" spans="1:12" ht="14.25" customHeight="1">
      <c r="A116" s="27">
        <v>2</v>
      </c>
      <c r="B116" s="26">
        <v>6</v>
      </c>
      <c r="C116" s="37">
        <v>2</v>
      </c>
      <c r="D116" s="45">
        <v>1</v>
      </c>
      <c r="E116" s="26"/>
      <c r="F116" s="25"/>
      <c r="G116" s="37" t="s">
        <v>100</v>
      </c>
      <c r="H116" s="146">
        <v>85</v>
      </c>
      <c r="I116" s="89">
        <f>I117</f>
        <v>0</v>
      </c>
      <c r="J116" s="90">
        <f t="shared" si="9"/>
        <v>0</v>
      </c>
      <c r="K116" s="91">
        <f t="shared" si="9"/>
        <v>0</v>
      </c>
      <c r="L116" s="89">
        <f t="shared" si="9"/>
        <v>0</v>
      </c>
    </row>
    <row r="117" spans="1:12" ht="14.25" customHeight="1">
      <c r="A117" s="27">
        <v>2</v>
      </c>
      <c r="B117" s="26">
        <v>6</v>
      </c>
      <c r="C117" s="37">
        <v>2</v>
      </c>
      <c r="D117" s="45">
        <v>1</v>
      </c>
      <c r="E117" s="26">
        <v>1</v>
      </c>
      <c r="F117" s="25"/>
      <c r="G117" s="37" t="s">
        <v>100</v>
      </c>
      <c r="H117" s="146">
        <v>86</v>
      </c>
      <c r="I117" s="110">
        <f>I118</f>
        <v>0</v>
      </c>
      <c r="J117" s="111">
        <f t="shared" si="9"/>
        <v>0</v>
      </c>
      <c r="K117" s="112">
        <f t="shared" si="9"/>
        <v>0</v>
      </c>
      <c r="L117" s="110">
        <f t="shared" si="9"/>
        <v>0</v>
      </c>
    </row>
    <row r="118" spans="1:12">
      <c r="A118" s="27">
        <v>2</v>
      </c>
      <c r="B118" s="26">
        <v>6</v>
      </c>
      <c r="C118" s="37">
        <v>2</v>
      </c>
      <c r="D118" s="45">
        <v>1</v>
      </c>
      <c r="E118" s="26">
        <v>1</v>
      </c>
      <c r="F118" s="25">
        <v>1</v>
      </c>
      <c r="G118" s="37" t="s">
        <v>100</v>
      </c>
      <c r="H118" s="146">
        <v>87</v>
      </c>
      <c r="I118" s="81"/>
      <c r="J118" s="81"/>
      <c r="K118" s="81"/>
      <c r="L118" s="81"/>
    </row>
    <row r="119" spans="1:12" ht="26.25" customHeight="1">
      <c r="A119" s="48">
        <v>2</v>
      </c>
      <c r="B119" s="36">
        <v>6</v>
      </c>
      <c r="C119" s="41">
        <v>3</v>
      </c>
      <c r="D119" s="47"/>
      <c r="E119" s="36"/>
      <c r="F119" s="44"/>
      <c r="G119" s="166" t="s">
        <v>45</v>
      </c>
      <c r="H119" s="146">
        <v>88</v>
      </c>
      <c r="I119" s="86">
        <f>I120</f>
        <v>0</v>
      </c>
      <c r="J119" s="87">
        <f t="shared" ref="J119:L121" si="10">J120</f>
        <v>0</v>
      </c>
      <c r="K119" s="88">
        <f t="shared" si="10"/>
        <v>0</v>
      </c>
      <c r="L119" s="86">
        <f t="shared" si="10"/>
        <v>0</v>
      </c>
    </row>
    <row r="120" spans="1:12" ht="25.5">
      <c r="A120" s="27">
        <v>2</v>
      </c>
      <c r="B120" s="26">
        <v>6</v>
      </c>
      <c r="C120" s="37">
        <v>3</v>
      </c>
      <c r="D120" s="45">
        <v>1</v>
      </c>
      <c r="E120" s="26"/>
      <c r="F120" s="25"/>
      <c r="G120" s="37" t="s">
        <v>45</v>
      </c>
      <c r="H120" s="146">
        <v>89</v>
      </c>
      <c r="I120" s="89">
        <f>I121</f>
        <v>0</v>
      </c>
      <c r="J120" s="90">
        <f t="shared" si="10"/>
        <v>0</v>
      </c>
      <c r="K120" s="91">
        <f t="shared" si="10"/>
        <v>0</v>
      </c>
      <c r="L120" s="89">
        <f t="shared" si="10"/>
        <v>0</v>
      </c>
    </row>
    <row r="121" spans="1:12" ht="26.25" customHeight="1">
      <c r="A121" s="27">
        <v>2</v>
      </c>
      <c r="B121" s="26">
        <v>6</v>
      </c>
      <c r="C121" s="37">
        <v>3</v>
      </c>
      <c r="D121" s="45">
        <v>1</v>
      </c>
      <c r="E121" s="26">
        <v>1</v>
      </c>
      <c r="F121" s="25"/>
      <c r="G121" s="37" t="s">
        <v>45</v>
      </c>
      <c r="H121" s="146">
        <v>90</v>
      </c>
      <c r="I121" s="89">
        <f>I122</f>
        <v>0</v>
      </c>
      <c r="J121" s="90">
        <f t="shared" si="10"/>
        <v>0</v>
      </c>
      <c r="K121" s="91">
        <f t="shared" si="10"/>
        <v>0</v>
      </c>
      <c r="L121" s="89">
        <f t="shared" si="10"/>
        <v>0</v>
      </c>
    </row>
    <row r="122" spans="1:12" ht="27" customHeight="1">
      <c r="A122" s="27">
        <v>2</v>
      </c>
      <c r="B122" s="26">
        <v>6</v>
      </c>
      <c r="C122" s="37">
        <v>3</v>
      </c>
      <c r="D122" s="45">
        <v>1</v>
      </c>
      <c r="E122" s="26">
        <v>1</v>
      </c>
      <c r="F122" s="25">
        <v>1</v>
      </c>
      <c r="G122" s="37" t="s">
        <v>45</v>
      </c>
      <c r="H122" s="146">
        <v>91</v>
      </c>
      <c r="I122" s="81"/>
      <c r="J122" s="81"/>
      <c r="K122" s="81"/>
      <c r="L122" s="81"/>
    </row>
    <row r="123" spans="1:12" ht="25.5">
      <c r="A123" s="48">
        <v>2</v>
      </c>
      <c r="B123" s="36">
        <v>6</v>
      </c>
      <c r="C123" s="41">
        <v>4</v>
      </c>
      <c r="D123" s="47"/>
      <c r="E123" s="36"/>
      <c r="F123" s="44"/>
      <c r="G123" s="166" t="s">
        <v>46</v>
      </c>
      <c r="H123" s="146">
        <v>92</v>
      </c>
      <c r="I123" s="86">
        <f>I124</f>
        <v>0</v>
      </c>
      <c r="J123" s="87">
        <f t="shared" ref="J123:L125" si="11">J124</f>
        <v>0</v>
      </c>
      <c r="K123" s="88">
        <f t="shared" si="11"/>
        <v>0</v>
      </c>
      <c r="L123" s="86">
        <f t="shared" si="11"/>
        <v>0</v>
      </c>
    </row>
    <row r="124" spans="1:12" ht="27" customHeight="1">
      <c r="A124" s="27">
        <v>2</v>
      </c>
      <c r="B124" s="26">
        <v>6</v>
      </c>
      <c r="C124" s="37">
        <v>4</v>
      </c>
      <c r="D124" s="45">
        <v>1</v>
      </c>
      <c r="E124" s="26"/>
      <c r="F124" s="25"/>
      <c r="G124" s="37" t="s">
        <v>46</v>
      </c>
      <c r="H124" s="146">
        <v>93</v>
      </c>
      <c r="I124" s="89">
        <f>I125</f>
        <v>0</v>
      </c>
      <c r="J124" s="90">
        <f t="shared" si="11"/>
        <v>0</v>
      </c>
      <c r="K124" s="91">
        <f t="shared" si="11"/>
        <v>0</v>
      </c>
      <c r="L124" s="89">
        <f t="shared" si="11"/>
        <v>0</v>
      </c>
    </row>
    <row r="125" spans="1:12" ht="27" customHeight="1">
      <c r="A125" s="27">
        <v>2</v>
      </c>
      <c r="B125" s="26">
        <v>6</v>
      </c>
      <c r="C125" s="37">
        <v>4</v>
      </c>
      <c r="D125" s="45">
        <v>1</v>
      </c>
      <c r="E125" s="26">
        <v>1</v>
      </c>
      <c r="F125" s="25"/>
      <c r="G125" s="37" t="s">
        <v>46</v>
      </c>
      <c r="H125" s="146">
        <v>94</v>
      </c>
      <c r="I125" s="89">
        <f>I126</f>
        <v>0</v>
      </c>
      <c r="J125" s="90">
        <f t="shared" si="11"/>
        <v>0</v>
      </c>
      <c r="K125" s="91">
        <f t="shared" si="11"/>
        <v>0</v>
      </c>
      <c r="L125" s="89">
        <f t="shared" si="11"/>
        <v>0</v>
      </c>
    </row>
    <row r="126" spans="1:12" ht="27.75" customHeight="1">
      <c r="A126" s="27">
        <v>2</v>
      </c>
      <c r="B126" s="26">
        <v>6</v>
      </c>
      <c r="C126" s="37">
        <v>4</v>
      </c>
      <c r="D126" s="45">
        <v>1</v>
      </c>
      <c r="E126" s="26">
        <v>1</v>
      </c>
      <c r="F126" s="25">
        <v>1</v>
      </c>
      <c r="G126" s="37" t="s">
        <v>46</v>
      </c>
      <c r="H126" s="146">
        <v>95</v>
      </c>
      <c r="I126" s="81"/>
      <c r="J126" s="81"/>
      <c r="K126" s="81"/>
      <c r="L126" s="81"/>
    </row>
    <row r="127" spans="1:12" ht="27" customHeight="1">
      <c r="A127" s="30">
        <v>2</v>
      </c>
      <c r="B127" s="49">
        <v>6</v>
      </c>
      <c r="C127" s="50">
        <v>5</v>
      </c>
      <c r="D127" s="51"/>
      <c r="E127" s="49"/>
      <c r="F127" s="24"/>
      <c r="G127" s="170" t="s">
        <v>101</v>
      </c>
      <c r="H127" s="146">
        <v>96</v>
      </c>
      <c r="I127" s="105">
        <f>I128</f>
        <v>0</v>
      </c>
      <c r="J127" s="106">
        <f t="shared" ref="J127:L129" si="12">J128</f>
        <v>0</v>
      </c>
      <c r="K127" s="107">
        <f t="shared" si="12"/>
        <v>0</v>
      </c>
      <c r="L127" s="105">
        <f t="shared" si="12"/>
        <v>0</v>
      </c>
    </row>
    <row r="128" spans="1:12" ht="25.5">
      <c r="A128" s="27">
        <v>2</v>
      </c>
      <c r="B128" s="26">
        <v>6</v>
      </c>
      <c r="C128" s="37">
        <v>5</v>
      </c>
      <c r="D128" s="45">
        <v>1</v>
      </c>
      <c r="E128" s="26"/>
      <c r="F128" s="25"/>
      <c r="G128" s="45" t="s">
        <v>101</v>
      </c>
      <c r="H128" s="146">
        <v>97</v>
      </c>
      <c r="I128" s="89">
        <f>I129</f>
        <v>0</v>
      </c>
      <c r="J128" s="90">
        <f t="shared" si="12"/>
        <v>0</v>
      </c>
      <c r="K128" s="91">
        <f t="shared" si="12"/>
        <v>0</v>
      </c>
      <c r="L128" s="89">
        <f t="shared" si="12"/>
        <v>0</v>
      </c>
    </row>
    <row r="129" spans="1:12" ht="25.5" customHeight="1">
      <c r="A129" s="27">
        <v>2</v>
      </c>
      <c r="B129" s="26">
        <v>6</v>
      </c>
      <c r="C129" s="37">
        <v>5</v>
      </c>
      <c r="D129" s="45">
        <v>1</v>
      </c>
      <c r="E129" s="26">
        <v>1</v>
      </c>
      <c r="F129" s="25"/>
      <c r="G129" s="45" t="s">
        <v>101</v>
      </c>
      <c r="H129" s="146">
        <v>98</v>
      </c>
      <c r="I129" s="89">
        <f>I130</f>
        <v>0</v>
      </c>
      <c r="J129" s="90">
        <f t="shared" si="12"/>
        <v>0</v>
      </c>
      <c r="K129" s="91">
        <f t="shared" si="12"/>
        <v>0</v>
      </c>
      <c r="L129" s="89">
        <f t="shared" si="12"/>
        <v>0</v>
      </c>
    </row>
    <row r="130" spans="1:12" ht="27.75" customHeight="1">
      <c r="A130" s="26">
        <v>2</v>
      </c>
      <c r="B130" s="37">
        <v>6</v>
      </c>
      <c r="C130" s="26">
        <v>5</v>
      </c>
      <c r="D130" s="26">
        <v>1</v>
      </c>
      <c r="E130" s="45">
        <v>1</v>
      </c>
      <c r="F130" s="25">
        <v>1</v>
      </c>
      <c r="G130" s="45" t="s">
        <v>101</v>
      </c>
      <c r="H130" s="146">
        <v>99</v>
      </c>
      <c r="I130" s="81"/>
      <c r="J130" s="81"/>
      <c r="K130" s="81"/>
      <c r="L130" s="81"/>
    </row>
    <row r="131" spans="1:12" ht="12" customHeight="1">
      <c r="A131" s="319">
        <v>1</v>
      </c>
      <c r="B131" s="320"/>
      <c r="C131" s="320"/>
      <c r="D131" s="320"/>
      <c r="E131" s="320"/>
      <c r="F131" s="321"/>
      <c r="G131" s="162">
        <v>2</v>
      </c>
      <c r="H131" s="162">
        <v>3</v>
      </c>
      <c r="I131" s="155">
        <v>4</v>
      </c>
      <c r="J131" s="154">
        <v>5</v>
      </c>
      <c r="K131" s="155">
        <v>6</v>
      </c>
      <c r="L131" s="156">
        <v>7</v>
      </c>
    </row>
    <row r="132" spans="1:12" ht="14.25" customHeight="1">
      <c r="A132" s="33">
        <v>2</v>
      </c>
      <c r="B132" s="35">
        <v>7</v>
      </c>
      <c r="C132" s="35"/>
      <c r="D132" s="40"/>
      <c r="E132" s="40"/>
      <c r="F132" s="53"/>
      <c r="G132" s="46" t="s">
        <v>102</v>
      </c>
      <c r="H132" s="147">
        <v>100</v>
      </c>
      <c r="I132" s="91">
        <f>SUM(I133+I138+I143)</f>
        <v>0</v>
      </c>
      <c r="J132" s="90">
        <f>SUM(J133+J138+J143)</f>
        <v>0</v>
      </c>
      <c r="K132" s="91">
        <f>SUM(K133+K138+K143)</f>
        <v>0</v>
      </c>
      <c r="L132" s="89">
        <f>SUM(L133+L138+L143)</f>
        <v>0</v>
      </c>
    </row>
    <row r="133" spans="1:12">
      <c r="A133" s="27">
        <v>2</v>
      </c>
      <c r="B133" s="26">
        <v>7</v>
      </c>
      <c r="C133" s="26">
        <v>1</v>
      </c>
      <c r="D133" s="37"/>
      <c r="E133" s="37"/>
      <c r="F133" s="31"/>
      <c r="G133" s="168" t="s">
        <v>103</v>
      </c>
      <c r="H133" s="147">
        <v>101</v>
      </c>
      <c r="I133" s="91">
        <f t="shared" ref="I133:L134" si="13">I134</f>
        <v>0</v>
      </c>
      <c r="J133" s="90">
        <f t="shared" si="13"/>
        <v>0</v>
      </c>
      <c r="K133" s="91">
        <f t="shared" si="13"/>
        <v>0</v>
      </c>
      <c r="L133" s="89">
        <f t="shared" si="13"/>
        <v>0</v>
      </c>
    </row>
    <row r="134" spans="1:12" ht="14.25" customHeight="1">
      <c r="A134" s="27">
        <v>2</v>
      </c>
      <c r="B134" s="26">
        <v>7</v>
      </c>
      <c r="C134" s="26">
        <v>1</v>
      </c>
      <c r="D134" s="37">
        <v>1</v>
      </c>
      <c r="E134" s="37"/>
      <c r="F134" s="31"/>
      <c r="G134" s="45" t="s">
        <v>103</v>
      </c>
      <c r="H134" s="147">
        <v>102</v>
      </c>
      <c r="I134" s="91">
        <f t="shared" si="13"/>
        <v>0</v>
      </c>
      <c r="J134" s="90">
        <f t="shared" si="13"/>
        <v>0</v>
      </c>
      <c r="K134" s="91">
        <f t="shared" si="13"/>
        <v>0</v>
      </c>
      <c r="L134" s="89">
        <f t="shared" si="13"/>
        <v>0</v>
      </c>
    </row>
    <row r="135" spans="1:12" ht="15.75" customHeight="1">
      <c r="A135" s="27">
        <v>2</v>
      </c>
      <c r="B135" s="26">
        <v>7</v>
      </c>
      <c r="C135" s="26">
        <v>1</v>
      </c>
      <c r="D135" s="37">
        <v>1</v>
      </c>
      <c r="E135" s="37">
        <v>1</v>
      </c>
      <c r="F135" s="31"/>
      <c r="G135" s="45" t="s">
        <v>103</v>
      </c>
      <c r="H135" s="147">
        <v>103</v>
      </c>
      <c r="I135" s="91">
        <f>SUM(I136:I137)</f>
        <v>0</v>
      </c>
      <c r="J135" s="90">
        <f>SUM(J136:J137)</f>
        <v>0</v>
      </c>
      <c r="K135" s="91">
        <f>SUM(K136:K137)</f>
        <v>0</v>
      </c>
      <c r="L135" s="89">
        <f>SUM(L136:L137)</f>
        <v>0</v>
      </c>
    </row>
    <row r="136" spans="1:12" ht="14.25" customHeight="1">
      <c r="A136" s="48">
        <v>2</v>
      </c>
      <c r="B136" s="36">
        <v>7</v>
      </c>
      <c r="C136" s="48">
        <v>1</v>
      </c>
      <c r="D136" s="26">
        <v>1</v>
      </c>
      <c r="E136" s="41">
        <v>1</v>
      </c>
      <c r="F136" s="29">
        <v>1</v>
      </c>
      <c r="G136" s="47" t="s">
        <v>104</v>
      </c>
      <c r="H136" s="147">
        <v>104</v>
      </c>
      <c r="I136" s="79"/>
      <c r="J136" s="79"/>
      <c r="K136" s="79"/>
      <c r="L136" s="79"/>
    </row>
    <row r="137" spans="1:12" ht="14.25" customHeight="1">
      <c r="A137" s="26">
        <v>2</v>
      </c>
      <c r="B137" s="26">
        <v>7</v>
      </c>
      <c r="C137" s="27">
        <v>1</v>
      </c>
      <c r="D137" s="26">
        <v>1</v>
      </c>
      <c r="E137" s="37">
        <v>1</v>
      </c>
      <c r="F137" s="31">
        <v>2</v>
      </c>
      <c r="G137" s="45" t="s">
        <v>105</v>
      </c>
      <c r="H137" s="147">
        <v>105</v>
      </c>
      <c r="I137" s="80"/>
      <c r="J137" s="80"/>
      <c r="K137" s="80"/>
      <c r="L137" s="80"/>
    </row>
    <row r="138" spans="1:12" ht="25.5">
      <c r="A138" s="30">
        <v>2</v>
      </c>
      <c r="B138" s="34">
        <v>7</v>
      </c>
      <c r="C138" s="30">
        <v>2</v>
      </c>
      <c r="D138" s="34"/>
      <c r="E138" s="39"/>
      <c r="F138" s="54"/>
      <c r="G138" s="171" t="s">
        <v>47</v>
      </c>
      <c r="H138" s="147">
        <v>106</v>
      </c>
      <c r="I138" s="109">
        <f t="shared" ref="I138:L139" si="14">I139</f>
        <v>0</v>
      </c>
      <c r="J138" s="108">
        <f t="shared" si="14"/>
        <v>0</v>
      </c>
      <c r="K138" s="109">
        <f t="shared" si="14"/>
        <v>0</v>
      </c>
      <c r="L138" s="104">
        <f t="shared" si="14"/>
        <v>0</v>
      </c>
    </row>
    <row r="139" spans="1:12" ht="25.5">
      <c r="A139" s="27">
        <v>2</v>
      </c>
      <c r="B139" s="26">
        <v>7</v>
      </c>
      <c r="C139" s="27">
        <v>2</v>
      </c>
      <c r="D139" s="26">
        <v>1</v>
      </c>
      <c r="E139" s="37"/>
      <c r="F139" s="31"/>
      <c r="G139" s="45" t="s">
        <v>47</v>
      </c>
      <c r="H139" s="147">
        <v>107</v>
      </c>
      <c r="I139" s="91">
        <f>I140</f>
        <v>0</v>
      </c>
      <c r="J139" s="90">
        <f t="shared" si="14"/>
        <v>0</v>
      </c>
      <c r="K139" s="91">
        <f t="shared" si="14"/>
        <v>0</v>
      </c>
      <c r="L139" s="89">
        <f t="shared" si="14"/>
        <v>0</v>
      </c>
    </row>
    <row r="140" spans="1:12" ht="25.5">
      <c r="A140" s="27">
        <v>2</v>
      </c>
      <c r="B140" s="26">
        <v>7</v>
      </c>
      <c r="C140" s="27">
        <v>2</v>
      </c>
      <c r="D140" s="26">
        <v>1</v>
      </c>
      <c r="E140" s="37">
        <v>1</v>
      </c>
      <c r="F140" s="31"/>
      <c r="G140" s="45" t="s">
        <v>47</v>
      </c>
      <c r="H140" s="147">
        <v>108</v>
      </c>
      <c r="I140" s="91">
        <f>SUM(I141:I142)</f>
        <v>0</v>
      </c>
      <c r="J140" s="90">
        <f>SUM(J141:J142)</f>
        <v>0</v>
      </c>
      <c r="K140" s="91">
        <f>SUM(K141:K142)</f>
        <v>0</v>
      </c>
      <c r="L140" s="89">
        <f>SUM(L141:L142)</f>
        <v>0</v>
      </c>
    </row>
    <row r="141" spans="1:12" ht="12" customHeight="1">
      <c r="A141" s="27">
        <v>2</v>
      </c>
      <c r="B141" s="26">
        <v>7</v>
      </c>
      <c r="C141" s="27">
        <v>2</v>
      </c>
      <c r="D141" s="26">
        <v>1</v>
      </c>
      <c r="E141" s="37">
        <v>1</v>
      </c>
      <c r="F141" s="31">
        <v>1</v>
      </c>
      <c r="G141" s="45" t="s">
        <v>106</v>
      </c>
      <c r="H141" s="147">
        <v>109</v>
      </c>
      <c r="I141" s="80"/>
      <c r="J141" s="80"/>
      <c r="K141" s="80"/>
      <c r="L141" s="80"/>
    </row>
    <row r="142" spans="1:12" ht="15" customHeight="1">
      <c r="A142" s="27">
        <v>2</v>
      </c>
      <c r="B142" s="26">
        <v>7</v>
      </c>
      <c r="C142" s="27">
        <v>2</v>
      </c>
      <c r="D142" s="26">
        <v>1</v>
      </c>
      <c r="E142" s="37">
        <v>1</v>
      </c>
      <c r="F142" s="31">
        <v>2</v>
      </c>
      <c r="G142" s="45" t="s">
        <v>107</v>
      </c>
      <c r="H142" s="147">
        <v>110</v>
      </c>
      <c r="I142" s="80"/>
      <c r="J142" s="80"/>
      <c r="K142" s="80"/>
      <c r="L142" s="80"/>
    </row>
    <row r="143" spans="1:12">
      <c r="A143" s="27">
        <v>2</v>
      </c>
      <c r="B143" s="26">
        <v>7</v>
      </c>
      <c r="C143" s="27">
        <v>3</v>
      </c>
      <c r="D143" s="26"/>
      <c r="E143" s="37"/>
      <c r="F143" s="31"/>
      <c r="G143" s="168" t="s">
        <v>108</v>
      </c>
      <c r="H143" s="147">
        <v>111</v>
      </c>
      <c r="I143" s="91">
        <f>I144</f>
        <v>0</v>
      </c>
      <c r="J143" s="90">
        <f t="shared" ref="J143:L144" si="15">J144</f>
        <v>0</v>
      </c>
      <c r="K143" s="91">
        <f t="shared" si="15"/>
        <v>0</v>
      </c>
      <c r="L143" s="89">
        <f t="shared" si="15"/>
        <v>0</v>
      </c>
    </row>
    <row r="144" spans="1:12">
      <c r="A144" s="30">
        <v>2</v>
      </c>
      <c r="B144" s="49">
        <v>7</v>
      </c>
      <c r="C144" s="58">
        <v>3</v>
      </c>
      <c r="D144" s="49">
        <v>1</v>
      </c>
      <c r="E144" s="50"/>
      <c r="F144" s="55"/>
      <c r="G144" s="51" t="s">
        <v>108</v>
      </c>
      <c r="H144" s="147">
        <v>112</v>
      </c>
      <c r="I144" s="107">
        <f>I145</f>
        <v>0</v>
      </c>
      <c r="J144" s="106">
        <f t="shared" si="15"/>
        <v>0</v>
      </c>
      <c r="K144" s="107">
        <f t="shared" si="15"/>
        <v>0</v>
      </c>
      <c r="L144" s="105">
        <f t="shared" si="15"/>
        <v>0</v>
      </c>
    </row>
    <row r="145" spans="1:12">
      <c r="A145" s="27">
        <v>2</v>
      </c>
      <c r="B145" s="26">
        <v>7</v>
      </c>
      <c r="C145" s="27">
        <v>3</v>
      </c>
      <c r="D145" s="26">
        <v>1</v>
      </c>
      <c r="E145" s="37">
        <v>1</v>
      </c>
      <c r="F145" s="31"/>
      <c r="G145" s="45" t="s">
        <v>108</v>
      </c>
      <c r="H145" s="147">
        <v>113</v>
      </c>
      <c r="I145" s="91">
        <f>SUM(I146:I147)</f>
        <v>0</v>
      </c>
      <c r="J145" s="90">
        <f>SUM(J146:J147)</f>
        <v>0</v>
      </c>
      <c r="K145" s="91">
        <f>SUM(K146:K147)</f>
        <v>0</v>
      </c>
      <c r="L145" s="89">
        <f>SUM(L146:L147)</f>
        <v>0</v>
      </c>
    </row>
    <row r="146" spans="1:12">
      <c r="A146" s="48">
        <v>2</v>
      </c>
      <c r="B146" s="36">
        <v>7</v>
      </c>
      <c r="C146" s="48">
        <v>3</v>
      </c>
      <c r="D146" s="36">
        <v>1</v>
      </c>
      <c r="E146" s="41">
        <v>1</v>
      </c>
      <c r="F146" s="29">
        <v>1</v>
      </c>
      <c r="G146" s="47" t="s">
        <v>109</v>
      </c>
      <c r="H146" s="147">
        <v>114</v>
      </c>
      <c r="I146" s="79"/>
      <c r="J146" s="79"/>
      <c r="K146" s="79"/>
      <c r="L146" s="79"/>
    </row>
    <row r="147" spans="1:12" ht="16.5" customHeight="1">
      <c r="A147" s="27">
        <v>2</v>
      </c>
      <c r="B147" s="26">
        <v>7</v>
      </c>
      <c r="C147" s="27">
        <v>3</v>
      </c>
      <c r="D147" s="26">
        <v>1</v>
      </c>
      <c r="E147" s="37">
        <v>1</v>
      </c>
      <c r="F147" s="31">
        <v>2</v>
      </c>
      <c r="G147" s="45" t="s">
        <v>110</v>
      </c>
      <c r="H147" s="147">
        <v>115</v>
      </c>
      <c r="I147" s="80"/>
      <c r="J147" s="80"/>
      <c r="K147" s="80"/>
      <c r="L147" s="80"/>
    </row>
    <row r="148" spans="1:12" ht="15" customHeight="1">
      <c r="A148" s="33">
        <v>2</v>
      </c>
      <c r="B148" s="33">
        <v>8</v>
      </c>
      <c r="C148" s="35"/>
      <c r="D148" s="59"/>
      <c r="E148" s="57"/>
      <c r="F148" s="56"/>
      <c r="G148" s="52" t="s">
        <v>48</v>
      </c>
      <c r="H148" s="147">
        <v>116</v>
      </c>
      <c r="I148" s="88">
        <f>I149</f>
        <v>0</v>
      </c>
      <c r="J148" s="87">
        <f>J149</f>
        <v>0</v>
      </c>
      <c r="K148" s="88">
        <f>K149</f>
        <v>0</v>
      </c>
      <c r="L148" s="86">
        <f>L149</f>
        <v>0</v>
      </c>
    </row>
    <row r="149" spans="1:12" ht="12.75" customHeight="1">
      <c r="A149" s="30">
        <v>2</v>
      </c>
      <c r="B149" s="30">
        <v>8</v>
      </c>
      <c r="C149" s="30">
        <v>1</v>
      </c>
      <c r="D149" s="34"/>
      <c r="E149" s="39"/>
      <c r="F149" s="54"/>
      <c r="G149" s="167" t="s">
        <v>48</v>
      </c>
      <c r="H149" s="147">
        <v>117</v>
      </c>
      <c r="I149" s="88">
        <f>I150+I154</f>
        <v>0</v>
      </c>
      <c r="J149" s="87">
        <f>J150+J154</f>
        <v>0</v>
      </c>
      <c r="K149" s="88">
        <f>K150+K154</f>
        <v>0</v>
      </c>
      <c r="L149" s="86">
        <f>L150+L154</f>
        <v>0</v>
      </c>
    </row>
    <row r="150" spans="1:12" ht="13.5" customHeight="1">
      <c r="A150" s="27">
        <v>2</v>
      </c>
      <c r="B150" s="26">
        <v>8</v>
      </c>
      <c r="C150" s="45">
        <v>1</v>
      </c>
      <c r="D150" s="26">
        <v>1</v>
      </c>
      <c r="E150" s="37"/>
      <c r="F150" s="31"/>
      <c r="G150" s="45" t="s">
        <v>41</v>
      </c>
      <c r="H150" s="147">
        <v>118</v>
      </c>
      <c r="I150" s="91">
        <f>I151</f>
        <v>0</v>
      </c>
      <c r="J150" s="90">
        <f>J151</f>
        <v>0</v>
      </c>
      <c r="K150" s="91">
        <f>K151</f>
        <v>0</v>
      </c>
      <c r="L150" s="89">
        <f>L151</f>
        <v>0</v>
      </c>
    </row>
    <row r="151" spans="1:12" ht="13.5" customHeight="1">
      <c r="A151" s="27">
        <v>2</v>
      </c>
      <c r="B151" s="26">
        <v>8</v>
      </c>
      <c r="C151" s="47">
        <v>1</v>
      </c>
      <c r="D151" s="36">
        <v>1</v>
      </c>
      <c r="E151" s="41">
        <v>1</v>
      </c>
      <c r="F151" s="29"/>
      <c r="G151" s="47" t="s">
        <v>41</v>
      </c>
      <c r="H151" s="147">
        <v>119</v>
      </c>
      <c r="I151" s="88">
        <f>SUM(I152:I153)</f>
        <v>0</v>
      </c>
      <c r="J151" s="87">
        <f>SUM(J152:J153)</f>
        <v>0</v>
      </c>
      <c r="K151" s="88">
        <f>SUM(K152:K153)</f>
        <v>0</v>
      </c>
      <c r="L151" s="86">
        <f>SUM(L152:L153)</f>
        <v>0</v>
      </c>
    </row>
    <row r="152" spans="1:12" ht="14.25" customHeight="1">
      <c r="A152" s="26">
        <v>2</v>
      </c>
      <c r="B152" s="36">
        <v>8</v>
      </c>
      <c r="C152" s="45">
        <v>1</v>
      </c>
      <c r="D152" s="26">
        <v>1</v>
      </c>
      <c r="E152" s="37">
        <v>1</v>
      </c>
      <c r="F152" s="31">
        <v>1</v>
      </c>
      <c r="G152" s="45" t="s">
        <v>49</v>
      </c>
      <c r="H152" s="147">
        <v>120</v>
      </c>
      <c r="I152" s="80"/>
      <c r="J152" s="80"/>
      <c r="K152" s="80"/>
      <c r="L152" s="80"/>
    </row>
    <row r="153" spans="1:12">
      <c r="A153" s="30">
        <v>2</v>
      </c>
      <c r="B153" s="49">
        <v>8</v>
      </c>
      <c r="C153" s="51">
        <v>1</v>
      </c>
      <c r="D153" s="49">
        <v>1</v>
      </c>
      <c r="E153" s="50">
        <v>1</v>
      </c>
      <c r="F153" s="55">
        <v>2</v>
      </c>
      <c r="G153" s="51" t="s">
        <v>111</v>
      </c>
      <c r="H153" s="147">
        <v>121</v>
      </c>
      <c r="I153" s="85"/>
      <c r="J153" s="85"/>
      <c r="K153" s="85"/>
      <c r="L153" s="85"/>
    </row>
    <row r="154" spans="1:12" ht="13.5" customHeight="1">
      <c r="A154" s="27">
        <v>2</v>
      </c>
      <c r="B154" s="26">
        <v>8</v>
      </c>
      <c r="C154" s="45">
        <v>1</v>
      </c>
      <c r="D154" s="26">
        <v>2</v>
      </c>
      <c r="E154" s="37"/>
      <c r="F154" s="31"/>
      <c r="G154" s="45" t="s">
        <v>42</v>
      </c>
      <c r="H154" s="147">
        <v>122</v>
      </c>
      <c r="I154" s="91">
        <f>I155</f>
        <v>0</v>
      </c>
      <c r="J154" s="90">
        <f t="shared" ref="J154:L155" si="16">J155</f>
        <v>0</v>
      </c>
      <c r="K154" s="91">
        <f t="shared" si="16"/>
        <v>0</v>
      </c>
      <c r="L154" s="89">
        <f t="shared" si="16"/>
        <v>0</v>
      </c>
    </row>
    <row r="155" spans="1:12">
      <c r="A155" s="27">
        <v>2</v>
      </c>
      <c r="B155" s="26">
        <v>8</v>
      </c>
      <c r="C155" s="45">
        <v>1</v>
      </c>
      <c r="D155" s="26">
        <v>2</v>
      </c>
      <c r="E155" s="37">
        <v>1</v>
      </c>
      <c r="F155" s="31"/>
      <c r="G155" s="45" t="s">
        <v>151</v>
      </c>
      <c r="H155" s="147">
        <v>123</v>
      </c>
      <c r="I155" s="91">
        <f>I156</f>
        <v>0</v>
      </c>
      <c r="J155" s="90">
        <f t="shared" si="16"/>
        <v>0</v>
      </c>
      <c r="K155" s="91">
        <f t="shared" si="16"/>
        <v>0</v>
      </c>
      <c r="L155" s="89">
        <f t="shared" si="16"/>
        <v>0</v>
      </c>
    </row>
    <row r="156" spans="1:12">
      <c r="A156" s="30">
        <v>2</v>
      </c>
      <c r="B156" s="34">
        <v>8</v>
      </c>
      <c r="C156" s="9">
        <v>1</v>
      </c>
      <c r="D156" s="34">
        <v>2</v>
      </c>
      <c r="E156" s="39">
        <v>1</v>
      </c>
      <c r="F156" s="54">
        <v>1</v>
      </c>
      <c r="G156" s="9" t="s">
        <v>151</v>
      </c>
      <c r="H156" s="147">
        <v>124</v>
      </c>
      <c r="I156" s="93"/>
      <c r="J156" s="93"/>
      <c r="K156" s="93"/>
      <c r="L156" s="93"/>
    </row>
    <row r="157" spans="1:12" ht="39.75" customHeight="1">
      <c r="A157" s="33">
        <v>2</v>
      </c>
      <c r="B157" s="35">
        <v>9</v>
      </c>
      <c r="C157" s="46"/>
      <c r="D157" s="35"/>
      <c r="E157" s="40"/>
      <c r="F157" s="53"/>
      <c r="G157" s="46" t="s">
        <v>155</v>
      </c>
      <c r="H157" s="147">
        <v>125</v>
      </c>
      <c r="I157" s="91">
        <f>I158+I162</f>
        <v>0</v>
      </c>
      <c r="J157" s="90">
        <f>J158+J162</f>
        <v>0</v>
      </c>
      <c r="K157" s="91">
        <f>K158+K162</f>
        <v>0</v>
      </c>
      <c r="L157" s="89">
        <f>L158+L162</f>
        <v>0</v>
      </c>
    </row>
    <row r="158" spans="1:12" s="9" customFormat="1" ht="39" customHeight="1">
      <c r="A158" s="27">
        <v>2</v>
      </c>
      <c r="B158" s="26">
        <v>9</v>
      </c>
      <c r="C158" s="45">
        <v>1</v>
      </c>
      <c r="D158" s="26"/>
      <c r="E158" s="37"/>
      <c r="F158" s="31"/>
      <c r="G158" s="168" t="s">
        <v>156</v>
      </c>
      <c r="H158" s="147">
        <v>126</v>
      </c>
      <c r="I158" s="91">
        <f>I159</f>
        <v>0</v>
      </c>
      <c r="J158" s="90">
        <f t="shared" ref="J158:L160" si="17">J159</f>
        <v>0</v>
      </c>
      <c r="K158" s="91">
        <f t="shared" si="17"/>
        <v>0</v>
      </c>
      <c r="L158" s="89">
        <f t="shared" si="17"/>
        <v>0</v>
      </c>
    </row>
    <row r="159" spans="1:12" ht="14.25" customHeight="1">
      <c r="A159" s="48">
        <v>2</v>
      </c>
      <c r="B159" s="36">
        <v>9</v>
      </c>
      <c r="C159" s="47">
        <v>1</v>
      </c>
      <c r="D159" s="36">
        <v>1</v>
      </c>
      <c r="E159" s="41"/>
      <c r="F159" s="29"/>
      <c r="G159" s="47" t="s">
        <v>36</v>
      </c>
      <c r="H159" s="147">
        <v>127</v>
      </c>
      <c r="I159" s="88">
        <f>I160</f>
        <v>0</v>
      </c>
      <c r="J159" s="87">
        <f t="shared" si="17"/>
        <v>0</v>
      </c>
      <c r="K159" s="88">
        <f t="shared" si="17"/>
        <v>0</v>
      </c>
      <c r="L159" s="86">
        <f t="shared" si="17"/>
        <v>0</v>
      </c>
    </row>
    <row r="160" spans="1:12" ht="15.75" customHeight="1">
      <c r="A160" s="27">
        <v>2</v>
      </c>
      <c r="B160" s="26">
        <v>9</v>
      </c>
      <c r="C160" s="27">
        <v>1</v>
      </c>
      <c r="D160" s="26">
        <v>1</v>
      </c>
      <c r="E160" s="37">
        <v>1</v>
      </c>
      <c r="F160" s="31"/>
      <c r="G160" s="45" t="s">
        <v>36</v>
      </c>
      <c r="H160" s="147">
        <v>128</v>
      </c>
      <c r="I160" s="91">
        <f>I161</f>
        <v>0</v>
      </c>
      <c r="J160" s="90">
        <f t="shared" si="17"/>
        <v>0</v>
      </c>
      <c r="K160" s="91">
        <f t="shared" si="17"/>
        <v>0</v>
      </c>
      <c r="L160" s="89">
        <f t="shared" si="17"/>
        <v>0</v>
      </c>
    </row>
    <row r="161" spans="1:12" ht="15" customHeight="1">
      <c r="A161" s="48">
        <v>2</v>
      </c>
      <c r="B161" s="36">
        <v>9</v>
      </c>
      <c r="C161" s="36">
        <v>1</v>
      </c>
      <c r="D161" s="36">
        <v>1</v>
      </c>
      <c r="E161" s="41">
        <v>1</v>
      </c>
      <c r="F161" s="29">
        <v>1</v>
      </c>
      <c r="G161" s="47" t="s">
        <v>36</v>
      </c>
      <c r="H161" s="147">
        <v>129</v>
      </c>
      <c r="I161" s="79"/>
      <c r="J161" s="79"/>
      <c r="K161" s="79"/>
      <c r="L161" s="79"/>
    </row>
    <row r="162" spans="1:12" ht="41.25" customHeight="1">
      <c r="A162" s="27">
        <v>2</v>
      </c>
      <c r="B162" s="26">
        <v>9</v>
      </c>
      <c r="C162" s="26">
        <v>2</v>
      </c>
      <c r="D162" s="26"/>
      <c r="E162" s="37"/>
      <c r="F162" s="31"/>
      <c r="G162" s="168" t="s">
        <v>155</v>
      </c>
      <c r="H162" s="147">
        <v>130</v>
      </c>
      <c r="I162" s="91">
        <f>SUM(I163+I168)</f>
        <v>0</v>
      </c>
      <c r="J162" s="90">
        <f>SUM(J163+J168)</f>
        <v>0</v>
      </c>
      <c r="K162" s="91">
        <f>SUM(K163+K168)</f>
        <v>0</v>
      </c>
      <c r="L162" s="89">
        <f>SUM(L163+L168)</f>
        <v>0</v>
      </c>
    </row>
    <row r="163" spans="1:12" ht="15.75" customHeight="1">
      <c r="A163" s="27">
        <v>2</v>
      </c>
      <c r="B163" s="26">
        <v>9</v>
      </c>
      <c r="C163" s="26">
        <v>2</v>
      </c>
      <c r="D163" s="36">
        <v>1</v>
      </c>
      <c r="E163" s="41"/>
      <c r="F163" s="29"/>
      <c r="G163" s="47" t="s">
        <v>41</v>
      </c>
      <c r="H163" s="147">
        <v>131</v>
      </c>
      <c r="I163" s="88">
        <f>I164</f>
        <v>0</v>
      </c>
      <c r="J163" s="87">
        <f>J164</f>
        <v>0</v>
      </c>
      <c r="K163" s="88">
        <f>K164</f>
        <v>0</v>
      </c>
      <c r="L163" s="86">
        <f>L164</f>
        <v>0</v>
      </c>
    </row>
    <row r="164" spans="1:12" ht="17.25" customHeight="1">
      <c r="A164" s="48">
        <v>2</v>
      </c>
      <c r="B164" s="36">
        <v>9</v>
      </c>
      <c r="C164" s="36">
        <v>2</v>
      </c>
      <c r="D164" s="26">
        <v>1</v>
      </c>
      <c r="E164" s="37">
        <v>1</v>
      </c>
      <c r="F164" s="31"/>
      <c r="G164" s="45" t="s">
        <v>41</v>
      </c>
      <c r="H164" s="147">
        <v>132</v>
      </c>
      <c r="I164" s="91">
        <f>SUM(I165:I167)</f>
        <v>0</v>
      </c>
      <c r="J164" s="90">
        <f>SUM(J165:J167)</f>
        <v>0</v>
      </c>
      <c r="K164" s="91">
        <f>SUM(K165:K167)</f>
        <v>0</v>
      </c>
      <c r="L164" s="89">
        <f>SUM(L165:L167)</f>
        <v>0</v>
      </c>
    </row>
    <row r="165" spans="1:12" ht="13.5" customHeight="1">
      <c r="A165" s="30">
        <v>2</v>
      </c>
      <c r="B165" s="49">
        <v>9</v>
      </c>
      <c r="C165" s="49">
        <v>2</v>
      </c>
      <c r="D165" s="49">
        <v>1</v>
      </c>
      <c r="E165" s="50">
        <v>1</v>
      </c>
      <c r="F165" s="55">
        <v>1</v>
      </c>
      <c r="G165" s="51" t="s">
        <v>112</v>
      </c>
      <c r="H165" s="147">
        <v>133</v>
      </c>
      <c r="I165" s="85"/>
      <c r="J165" s="78"/>
      <c r="K165" s="78"/>
      <c r="L165" s="78"/>
    </row>
    <row r="166" spans="1:12" ht="28.5" customHeight="1">
      <c r="A166" s="27">
        <v>2</v>
      </c>
      <c r="B166" s="26">
        <v>9</v>
      </c>
      <c r="C166" s="26">
        <v>2</v>
      </c>
      <c r="D166" s="26">
        <v>1</v>
      </c>
      <c r="E166" s="37">
        <v>1</v>
      </c>
      <c r="F166" s="31">
        <v>2</v>
      </c>
      <c r="G166" s="45" t="s">
        <v>50</v>
      </c>
      <c r="H166" s="147">
        <v>134</v>
      </c>
      <c r="I166" s="80"/>
      <c r="J166" s="92"/>
      <c r="K166" s="92"/>
      <c r="L166" s="92"/>
    </row>
    <row r="167" spans="1:12" ht="15" customHeight="1">
      <c r="A167" s="27">
        <v>2</v>
      </c>
      <c r="B167" s="26">
        <v>9</v>
      </c>
      <c r="C167" s="26">
        <v>2</v>
      </c>
      <c r="D167" s="26">
        <v>1</v>
      </c>
      <c r="E167" s="37">
        <v>1</v>
      </c>
      <c r="F167" s="31">
        <v>3</v>
      </c>
      <c r="G167" s="45" t="s">
        <v>51</v>
      </c>
      <c r="H167" s="147">
        <v>135</v>
      </c>
      <c r="I167" s="80"/>
      <c r="J167" s="80"/>
      <c r="K167" s="80"/>
      <c r="L167" s="80"/>
    </row>
    <row r="168" spans="1:12" ht="24.75" customHeight="1">
      <c r="A168" s="58">
        <v>2</v>
      </c>
      <c r="B168" s="49">
        <v>9</v>
      </c>
      <c r="C168" s="49">
        <v>2</v>
      </c>
      <c r="D168" s="49">
        <v>2</v>
      </c>
      <c r="E168" s="50"/>
      <c r="F168" s="55"/>
      <c r="G168" s="45" t="s">
        <v>42</v>
      </c>
      <c r="H168" s="147">
        <v>136</v>
      </c>
      <c r="I168" s="91">
        <f>I169</f>
        <v>0</v>
      </c>
      <c r="J168" s="90">
        <f>J169</f>
        <v>0</v>
      </c>
      <c r="K168" s="91">
        <f>K169</f>
        <v>0</v>
      </c>
      <c r="L168" s="89">
        <f>L169</f>
        <v>0</v>
      </c>
    </row>
    <row r="169" spans="1:12" ht="16.5" customHeight="1">
      <c r="A169" s="27">
        <v>2</v>
      </c>
      <c r="B169" s="26">
        <v>9</v>
      </c>
      <c r="C169" s="26">
        <v>2</v>
      </c>
      <c r="D169" s="26">
        <v>2</v>
      </c>
      <c r="E169" s="37">
        <v>1</v>
      </c>
      <c r="F169" s="31"/>
      <c r="G169" s="47" t="s">
        <v>52</v>
      </c>
      <c r="H169" s="147">
        <v>137</v>
      </c>
      <c r="I169" s="88">
        <f>SUM(I170:I173)-I171</f>
        <v>0</v>
      </c>
      <c r="J169" s="87">
        <f>SUM(J170:J173)-J171</f>
        <v>0</v>
      </c>
      <c r="K169" s="88">
        <f>SUM(K170:K173)-K171</f>
        <v>0</v>
      </c>
      <c r="L169" s="86">
        <f>SUM(L170:L173)-L171</f>
        <v>0</v>
      </c>
    </row>
    <row r="170" spans="1:12" ht="24.75" customHeight="1">
      <c r="A170" s="27">
        <v>2</v>
      </c>
      <c r="B170" s="26">
        <v>9</v>
      </c>
      <c r="C170" s="26">
        <v>2</v>
      </c>
      <c r="D170" s="26">
        <v>2</v>
      </c>
      <c r="E170" s="26">
        <v>1</v>
      </c>
      <c r="F170" s="31">
        <v>1</v>
      </c>
      <c r="G170" s="117" t="s">
        <v>134</v>
      </c>
      <c r="H170" s="147">
        <v>138</v>
      </c>
      <c r="I170" s="80"/>
      <c r="J170" s="78"/>
      <c r="K170" s="78"/>
      <c r="L170" s="78"/>
    </row>
    <row r="171" spans="1:12" ht="12" customHeight="1">
      <c r="A171" s="319">
        <v>1</v>
      </c>
      <c r="B171" s="320"/>
      <c r="C171" s="320"/>
      <c r="D171" s="320"/>
      <c r="E171" s="320"/>
      <c r="F171" s="321"/>
      <c r="G171" s="154">
        <v>2</v>
      </c>
      <c r="H171" s="154">
        <v>3</v>
      </c>
      <c r="I171" s="155">
        <v>4</v>
      </c>
      <c r="J171" s="163">
        <v>5</v>
      </c>
      <c r="K171" s="163">
        <v>6</v>
      </c>
      <c r="L171" s="163">
        <v>7</v>
      </c>
    </row>
    <row r="172" spans="1:12" ht="29.25" customHeight="1">
      <c r="A172" s="34">
        <v>2</v>
      </c>
      <c r="B172" s="9">
        <v>9</v>
      </c>
      <c r="C172" s="34">
        <v>2</v>
      </c>
      <c r="D172" s="39">
        <v>2</v>
      </c>
      <c r="E172" s="39">
        <v>1</v>
      </c>
      <c r="F172" s="54">
        <v>2</v>
      </c>
      <c r="G172" s="9" t="s">
        <v>53</v>
      </c>
      <c r="H172" s="148">
        <v>139</v>
      </c>
      <c r="I172" s="78"/>
      <c r="J172" s="81"/>
      <c r="K172" s="81"/>
      <c r="L172" s="81"/>
    </row>
    <row r="173" spans="1:12" ht="18" customHeight="1">
      <c r="A173" s="26">
        <v>2</v>
      </c>
      <c r="B173" s="51">
        <v>9</v>
      </c>
      <c r="C173" s="49">
        <v>2</v>
      </c>
      <c r="D173" s="50">
        <v>2</v>
      </c>
      <c r="E173" s="50">
        <v>1</v>
      </c>
      <c r="F173" s="55">
        <v>3</v>
      </c>
      <c r="G173" s="50" t="s">
        <v>113</v>
      </c>
      <c r="H173" s="146">
        <v>140</v>
      </c>
      <c r="I173" s="92"/>
      <c r="J173" s="92"/>
      <c r="K173" s="92"/>
      <c r="L173" s="92"/>
    </row>
    <row r="174" spans="1:12" ht="58.5" customHeight="1">
      <c r="A174" s="35">
        <v>3</v>
      </c>
      <c r="B174" s="46"/>
      <c r="C174" s="35"/>
      <c r="D174" s="40"/>
      <c r="E174" s="40"/>
      <c r="F174" s="53"/>
      <c r="G174" s="102" t="s">
        <v>54</v>
      </c>
      <c r="H174" s="148">
        <v>141</v>
      </c>
      <c r="I174" s="74">
        <f>SUM(I175+I226+I286)</f>
        <v>0</v>
      </c>
      <c r="J174" s="94">
        <f>SUM(J175+J226+J286)</f>
        <v>0</v>
      </c>
      <c r="K174" s="75">
        <f>SUM(K175+K226+K286)</f>
        <v>0</v>
      </c>
      <c r="L174" s="74">
        <f>SUM(L175+L226+L286)</f>
        <v>0</v>
      </c>
    </row>
    <row r="175" spans="1:12" ht="34.5" customHeight="1">
      <c r="A175" s="33">
        <v>3</v>
      </c>
      <c r="B175" s="35">
        <v>1</v>
      </c>
      <c r="C175" s="59"/>
      <c r="D175" s="57"/>
      <c r="E175" s="57"/>
      <c r="F175" s="56"/>
      <c r="G175" s="103" t="s">
        <v>55</v>
      </c>
      <c r="H175" s="146">
        <v>142</v>
      </c>
      <c r="I175" s="89">
        <f>SUM(I176+I197+I205+I216+I220)</f>
        <v>0</v>
      </c>
      <c r="J175" s="86">
        <f>SUM(J176+J197+J205+J216+J220)</f>
        <v>0</v>
      </c>
      <c r="K175" s="86">
        <f>SUM(K176+K197+K205+K216+K220)</f>
        <v>0</v>
      </c>
      <c r="L175" s="86">
        <f>SUM(L176+L197+L205+L216+L220)</f>
        <v>0</v>
      </c>
    </row>
    <row r="176" spans="1:12" ht="30.75" customHeight="1">
      <c r="A176" s="36">
        <v>3</v>
      </c>
      <c r="B176" s="47">
        <v>1</v>
      </c>
      <c r="C176" s="36">
        <v>1</v>
      </c>
      <c r="D176" s="41"/>
      <c r="E176" s="41"/>
      <c r="F176" s="63"/>
      <c r="G176" s="172" t="s">
        <v>56</v>
      </c>
      <c r="H176" s="148">
        <v>143</v>
      </c>
      <c r="I176" s="86">
        <f>SUM(I177+I180+I185+I189+I194)</f>
        <v>0</v>
      </c>
      <c r="J176" s="90">
        <f>SUM(J177+J180+J185+J189+J194)</f>
        <v>0</v>
      </c>
      <c r="K176" s="91">
        <f>SUM(K177+K180+K185+K189+K194)</f>
        <v>0</v>
      </c>
      <c r="L176" s="89">
        <f>SUM(L177+L180+L185+L189+L194)</f>
        <v>0</v>
      </c>
    </row>
    <row r="177" spans="1:12" ht="14.25" customHeight="1">
      <c r="A177" s="26">
        <v>3</v>
      </c>
      <c r="B177" s="45">
        <v>1</v>
      </c>
      <c r="C177" s="26">
        <v>1</v>
      </c>
      <c r="D177" s="37">
        <v>1</v>
      </c>
      <c r="E177" s="37"/>
      <c r="F177" s="66"/>
      <c r="G177" s="26" t="s">
        <v>57</v>
      </c>
      <c r="H177" s="146">
        <v>144</v>
      </c>
      <c r="I177" s="89">
        <f t="shared" ref="I177:L178" si="18">I178</f>
        <v>0</v>
      </c>
      <c r="J177" s="87">
        <f t="shared" si="18"/>
        <v>0</v>
      </c>
      <c r="K177" s="88">
        <f t="shared" si="18"/>
        <v>0</v>
      </c>
      <c r="L177" s="86">
        <f t="shared" si="18"/>
        <v>0</v>
      </c>
    </row>
    <row r="178" spans="1:12" ht="14.25" customHeight="1">
      <c r="A178" s="26">
        <v>3</v>
      </c>
      <c r="B178" s="45">
        <v>1</v>
      </c>
      <c r="C178" s="26">
        <v>1</v>
      </c>
      <c r="D178" s="37">
        <v>1</v>
      </c>
      <c r="E178" s="37">
        <v>1</v>
      </c>
      <c r="F178" s="25"/>
      <c r="G178" s="45" t="s">
        <v>57</v>
      </c>
      <c r="H178" s="148">
        <v>145</v>
      </c>
      <c r="I178" s="86">
        <f t="shared" si="18"/>
        <v>0</v>
      </c>
      <c r="J178" s="89">
        <f t="shared" si="18"/>
        <v>0</v>
      </c>
      <c r="K178" s="89">
        <f t="shared" si="18"/>
        <v>0</v>
      </c>
      <c r="L178" s="89">
        <f t="shared" si="18"/>
        <v>0</v>
      </c>
    </row>
    <row r="179" spans="1:12" ht="15" customHeight="1">
      <c r="A179" s="26">
        <v>3</v>
      </c>
      <c r="B179" s="45">
        <v>1</v>
      </c>
      <c r="C179" s="26">
        <v>1</v>
      </c>
      <c r="D179" s="37">
        <v>1</v>
      </c>
      <c r="E179" s="37">
        <v>1</v>
      </c>
      <c r="F179" s="25">
        <v>1</v>
      </c>
      <c r="G179" s="45" t="s">
        <v>57</v>
      </c>
      <c r="H179" s="146">
        <v>146</v>
      </c>
      <c r="I179" s="81"/>
      <c r="J179" s="81"/>
      <c r="K179" s="81"/>
      <c r="L179" s="81"/>
    </row>
    <row r="180" spans="1:12" ht="15" customHeight="1">
      <c r="A180" s="36">
        <v>3</v>
      </c>
      <c r="B180" s="41">
        <v>1</v>
      </c>
      <c r="C180" s="41">
        <v>1</v>
      </c>
      <c r="D180" s="41">
        <v>2</v>
      </c>
      <c r="E180" s="41"/>
      <c r="F180" s="29"/>
      <c r="G180" s="47" t="s">
        <v>114</v>
      </c>
      <c r="H180" s="148">
        <v>147</v>
      </c>
      <c r="I180" s="86">
        <f>I181</f>
        <v>0</v>
      </c>
      <c r="J180" s="87">
        <f>J181</f>
        <v>0</v>
      </c>
      <c r="K180" s="88">
        <f>K181</f>
        <v>0</v>
      </c>
      <c r="L180" s="86">
        <f>L181</f>
        <v>0</v>
      </c>
    </row>
    <row r="181" spans="1:12" ht="15.75" customHeight="1">
      <c r="A181" s="26">
        <v>3</v>
      </c>
      <c r="B181" s="37">
        <v>1</v>
      </c>
      <c r="C181" s="37">
        <v>1</v>
      </c>
      <c r="D181" s="37">
        <v>2</v>
      </c>
      <c r="E181" s="37">
        <v>1</v>
      </c>
      <c r="F181" s="31"/>
      <c r="G181" s="45" t="s">
        <v>114</v>
      </c>
      <c r="H181" s="146">
        <v>148</v>
      </c>
      <c r="I181" s="89">
        <f>SUM(I182:I184)</f>
        <v>0</v>
      </c>
      <c r="J181" s="90">
        <f>SUM(J182:J184)</f>
        <v>0</v>
      </c>
      <c r="K181" s="91">
        <f>SUM(K182:K184)</f>
        <v>0</v>
      </c>
      <c r="L181" s="89">
        <f>SUM(L182:L184)</f>
        <v>0</v>
      </c>
    </row>
    <row r="182" spans="1:12" ht="15" customHeight="1">
      <c r="A182" s="36">
        <v>3</v>
      </c>
      <c r="B182" s="41">
        <v>1</v>
      </c>
      <c r="C182" s="41">
        <v>1</v>
      </c>
      <c r="D182" s="41">
        <v>2</v>
      </c>
      <c r="E182" s="41">
        <v>1</v>
      </c>
      <c r="F182" s="29">
        <v>1</v>
      </c>
      <c r="G182" s="47" t="s">
        <v>58</v>
      </c>
      <c r="H182" s="148">
        <v>149</v>
      </c>
      <c r="I182" s="78"/>
      <c r="J182" s="78"/>
      <c r="K182" s="78"/>
      <c r="L182" s="92"/>
    </row>
    <row r="183" spans="1:12" ht="16.5" customHeight="1">
      <c r="A183" s="26">
        <v>3</v>
      </c>
      <c r="B183" s="37">
        <v>1</v>
      </c>
      <c r="C183" s="37">
        <v>1</v>
      </c>
      <c r="D183" s="37">
        <v>2</v>
      </c>
      <c r="E183" s="37">
        <v>1</v>
      </c>
      <c r="F183" s="31">
        <v>2</v>
      </c>
      <c r="G183" s="45" t="s">
        <v>59</v>
      </c>
      <c r="H183" s="146">
        <v>150</v>
      </c>
      <c r="I183" s="81"/>
      <c r="J183" s="81"/>
      <c r="K183" s="81"/>
      <c r="L183" s="81"/>
    </row>
    <row r="184" spans="1:12" ht="16.5" customHeight="1">
      <c r="A184" s="36">
        <v>3</v>
      </c>
      <c r="B184" s="41">
        <v>1</v>
      </c>
      <c r="C184" s="41">
        <v>1</v>
      </c>
      <c r="D184" s="41">
        <v>2</v>
      </c>
      <c r="E184" s="41">
        <v>1</v>
      </c>
      <c r="F184" s="29">
        <v>3</v>
      </c>
      <c r="G184" s="47" t="s">
        <v>115</v>
      </c>
      <c r="H184" s="148">
        <v>151</v>
      </c>
      <c r="I184" s="78"/>
      <c r="J184" s="78"/>
      <c r="K184" s="78"/>
      <c r="L184" s="92"/>
    </row>
    <row r="185" spans="1:12" ht="15.75" customHeight="1">
      <c r="A185" s="26">
        <v>3</v>
      </c>
      <c r="B185" s="37">
        <v>1</v>
      </c>
      <c r="C185" s="37">
        <v>1</v>
      </c>
      <c r="D185" s="37">
        <v>3</v>
      </c>
      <c r="E185" s="37"/>
      <c r="F185" s="31"/>
      <c r="G185" s="45" t="s">
        <v>116</v>
      </c>
      <c r="H185" s="146">
        <v>152</v>
      </c>
      <c r="I185" s="89">
        <f>I186</f>
        <v>0</v>
      </c>
      <c r="J185" s="90">
        <f>J186</f>
        <v>0</v>
      </c>
      <c r="K185" s="91">
        <f>K186</f>
        <v>0</v>
      </c>
      <c r="L185" s="89">
        <f>L186</f>
        <v>0</v>
      </c>
    </row>
    <row r="186" spans="1:12" ht="15.75" customHeight="1">
      <c r="A186" s="26">
        <v>3</v>
      </c>
      <c r="B186" s="37">
        <v>1</v>
      </c>
      <c r="C186" s="37">
        <v>1</v>
      </c>
      <c r="D186" s="37">
        <v>3</v>
      </c>
      <c r="E186" s="37">
        <v>1</v>
      </c>
      <c r="F186" s="31"/>
      <c r="G186" s="45" t="s">
        <v>116</v>
      </c>
      <c r="H186" s="148">
        <v>153</v>
      </c>
      <c r="I186" s="89">
        <f>SUM(I187:I188)</f>
        <v>0</v>
      </c>
      <c r="J186" s="90">
        <f>SUM(J187:J188)</f>
        <v>0</v>
      </c>
      <c r="K186" s="91">
        <f>SUM(K187:K188)</f>
        <v>0</v>
      </c>
      <c r="L186" s="89">
        <f>SUM(L187:L188)</f>
        <v>0</v>
      </c>
    </row>
    <row r="187" spans="1:12" ht="15" customHeight="1">
      <c r="A187" s="26">
        <v>3</v>
      </c>
      <c r="B187" s="37">
        <v>1</v>
      </c>
      <c r="C187" s="37">
        <v>1</v>
      </c>
      <c r="D187" s="37">
        <v>3</v>
      </c>
      <c r="E187" s="37">
        <v>1</v>
      </c>
      <c r="F187" s="31">
        <v>1</v>
      </c>
      <c r="G187" s="45" t="s">
        <v>60</v>
      </c>
      <c r="H187" s="146">
        <v>154</v>
      </c>
      <c r="I187" s="81"/>
      <c r="J187" s="81"/>
      <c r="K187" s="81"/>
      <c r="L187" s="92"/>
    </row>
    <row r="188" spans="1:12" ht="15.75" customHeight="1">
      <c r="A188" s="26">
        <v>3</v>
      </c>
      <c r="B188" s="37">
        <v>1</v>
      </c>
      <c r="C188" s="37">
        <v>1</v>
      </c>
      <c r="D188" s="37">
        <v>3</v>
      </c>
      <c r="E188" s="37">
        <v>1</v>
      </c>
      <c r="F188" s="31">
        <v>2</v>
      </c>
      <c r="G188" s="45" t="s">
        <v>117</v>
      </c>
      <c r="H188" s="148">
        <v>155</v>
      </c>
      <c r="I188" s="78"/>
      <c r="J188" s="81"/>
      <c r="K188" s="81"/>
      <c r="L188" s="81"/>
    </row>
    <row r="189" spans="1:12" ht="15" customHeight="1">
      <c r="A189" s="34">
        <v>3</v>
      </c>
      <c r="B189" s="39">
        <v>1</v>
      </c>
      <c r="C189" s="39">
        <v>1</v>
      </c>
      <c r="D189" s="39">
        <v>4</v>
      </c>
      <c r="E189" s="39"/>
      <c r="F189" s="54"/>
      <c r="G189" s="9" t="s">
        <v>61</v>
      </c>
      <c r="H189" s="146">
        <v>156</v>
      </c>
      <c r="I189" s="89">
        <f>I190</f>
        <v>0</v>
      </c>
      <c r="J189" s="108">
        <f>J190</f>
        <v>0</v>
      </c>
      <c r="K189" s="109">
        <f>K190</f>
        <v>0</v>
      </c>
      <c r="L189" s="104">
        <f>L190</f>
        <v>0</v>
      </c>
    </row>
    <row r="190" spans="1:12" ht="16.5" customHeight="1">
      <c r="A190" s="26">
        <v>3</v>
      </c>
      <c r="B190" s="37">
        <v>1</v>
      </c>
      <c r="C190" s="37">
        <v>1</v>
      </c>
      <c r="D190" s="37">
        <v>4</v>
      </c>
      <c r="E190" s="37">
        <v>1</v>
      </c>
      <c r="F190" s="31"/>
      <c r="G190" s="45" t="s">
        <v>61</v>
      </c>
      <c r="H190" s="148">
        <v>157</v>
      </c>
      <c r="I190" s="86">
        <f>SUM(I191:I193)</f>
        <v>0</v>
      </c>
      <c r="J190" s="90">
        <f>SUM(J191:J193)</f>
        <v>0</v>
      </c>
      <c r="K190" s="91">
        <f>SUM(K191:K193)</f>
        <v>0</v>
      </c>
      <c r="L190" s="89">
        <f>SUM(L191:L193)</f>
        <v>0</v>
      </c>
    </row>
    <row r="191" spans="1:12" ht="15.75" customHeight="1">
      <c r="A191" s="26">
        <v>3</v>
      </c>
      <c r="B191" s="37">
        <v>1</v>
      </c>
      <c r="C191" s="37">
        <v>1</v>
      </c>
      <c r="D191" s="37">
        <v>4</v>
      </c>
      <c r="E191" s="37">
        <v>1</v>
      </c>
      <c r="F191" s="31">
        <v>1</v>
      </c>
      <c r="G191" s="45" t="s">
        <v>62</v>
      </c>
      <c r="H191" s="146">
        <v>158</v>
      </c>
      <c r="I191" s="81"/>
      <c r="J191" s="81"/>
      <c r="K191" s="81"/>
      <c r="L191" s="92"/>
    </row>
    <row r="192" spans="1:12" ht="15.75" customHeight="1">
      <c r="A192" s="36">
        <v>3</v>
      </c>
      <c r="B192" s="41">
        <v>1</v>
      </c>
      <c r="C192" s="41">
        <v>1</v>
      </c>
      <c r="D192" s="41">
        <v>4</v>
      </c>
      <c r="E192" s="41">
        <v>1</v>
      </c>
      <c r="F192" s="29">
        <v>2</v>
      </c>
      <c r="G192" s="47" t="s">
        <v>63</v>
      </c>
      <c r="H192" s="148">
        <v>159</v>
      </c>
      <c r="I192" s="78"/>
      <c r="J192" s="78"/>
      <c r="K192" s="78"/>
      <c r="L192" s="81"/>
    </row>
    <row r="193" spans="1:12" ht="15.75" customHeight="1">
      <c r="A193" s="26">
        <v>3</v>
      </c>
      <c r="B193" s="50">
        <v>1</v>
      </c>
      <c r="C193" s="50">
        <v>1</v>
      </c>
      <c r="D193" s="50">
        <v>4</v>
      </c>
      <c r="E193" s="50">
        <v>1</v>
      </c>
      <c r="F193" s="55">
        <v>3</v>
      </c>
      <c r="G193" s="50" t="s">
        <v>64</v>
      </c>
      <c r="H193" s="146">
        <v>160</v>
      </c>
      <c r="I193" s="92"/>
      <c r="J193" s="92"/>
      <c r="K193" s="92"/>
      <c r="L193" s="92"/>
    </row>
    <row r="194" spans="1:12" ht="18.75" customHeight="1">
      <c r="A194" s="26">
        <v>3</v>
      </c>
      <c r="B194" s="37">
        <v>1</v>
      </c>
      <c r="C194" s="37">
        <v>1</v>
      </c>
      <c r="D194" s="37">
        <v>5</v>
      </c>
      <c r="E194" s="37"/>
      <c r="F194" s="31"/>
      <c r="G194" s="45" t="s">
        <v>118</v>
      </c>
      <c r="H194" s="148">
        <v>161</v>
      </c>
      <c r="I194" s="89">
        <f t="shared" ref="I194:L195" si="19">I195</f>
        <v>0</v>
      </c>
      <c r="J194" s="90">
        <f t="shared" si="19"/>
        <v>0</v>
      </c>
      <c r="K194" s="91">
        <f t="shared" si="19"/>
        <v>0</v>
      </c>
      <c r="L194" s="89">
        <f t="shared" si="19"/>
        <v>0</v>
      </c>
    </row>
    <row r="195" spans="1:12" ht="17.25" customHeight="1">
      <c r="A195" s="34">
        <v>3</v>
      </c>
      <c r="B195" s="39">
        <v>1</v>
      </c>
      <c r="C195" s="39">
        <v>1</v>
      </c>
      <c r="D195" s="39">
        <v>5</v>
      </c>
      <c r="E195" s="39">
        <v>1</v>
      </c>
      <c r="F195" s="54"/>
      <c r="G195" s="9" t="s">
        <v>118</v>
      </c>
      <c r="H195" s="146">
        <v>162</v>
      </c>
      <c r="I195" s="91">
        <f t="shared" si="19"/>
        <v>0</v>
      </c>
      <c r="J195" s="91">
        <f t="shared" si="19"/>
        <v>0</v>
      </c>
      <c r="K195" s="91">
        <f t="shared" si="19"/>
        <v>0</v>
      </c>
      <c r="L195" s="91">
        <f t="shared" si="19"/>
        <v>0</v>
      </c>
    </row>
    <row r="196" spans="1:12" ht="16.5" customHeight="1">
      <c r="A196" s="26">
        <v>3</v>
      </c>
      <c r="B196" s="37">
        <v>1</v>
      </c>
      <c r="C196" s="37">
        <v>1</v>
      </c>
      <c r="D196" s="37">
        <v>5</v>
      </c>
      <c r="E196" s="37">
        <v>1</v>
      </c>
      <c r="F196" s="31">
        <v>1</v>
      </c>
      <c r="G196" s="45" t="s">
        <v>118</v>
      </c>
      <c r="H196" s="148">
        <v>163</v>
      </c>
      <c r="I196" s="78"/>
      <c r="J196" s="81"/>
      <c r="K196" s="81"/>
      <c r="L196" s="81"/>
    </row>
    <row r="197" spans="1:12" ht="29.25" customHeight="1">
      <c r="A197" s="34">
        <v>3</v>
      </c>
      <c r="B197" s="39">
        <v>1</v>
      </c>
      <c r="C197" s="39">
        <v>2</v>
      </c>
      <c r="D197" s="39"/>
      <c r="E197" s="39"/>
      <c r="F197" s="54"/>
      <c r="G197" s="171" t="s">
        <v>65</v>
      </c>
      <c r="H197" s="146">
        <v>164</v>
      </c>
      <c r="I197" s="89">
        <f t="shared" ref="I197:L198" si="20">I198</f>
        <v>0</v>
      </c>
      <c r="J197" s="108">
        <f t="shared" si="20"/>
        <v>0</v>
      </c>
      <c r="K197" s="109">
        <f t="shared" si="20"/>
        <v>0</v>
      </c>
      <c r="L197" s="104">
        <f t="shared" si="20"/>
        <v>0</v>
      </c>
    </row>
    <row r="198" spans="1:12" ht="15.75" customHeight="1">
      <c r="A198" s="26">
        <v>3</v>
      </c>
      <c r="B198" s="37">
        <v>1</v>
      </c>
      <c r="C198" s="37">
        <v>2</v>
      </c>
      <c r="D198" s="37">
        <v>1</v>
      </c>
      <c r="E198" s="37"/>
      <c r="F198" s="31"/>
      <c r="G198" s="45" t="s">
        <v>66</v>
      </c>
      <c r="H198" s="148">
        <v>165</v>
      </c>
      <c r="I198" s="86">
        <f t="shared" si="20"/>
        <v>0</v>
      </c>
      <c r="J198" s="90">
        <f t="shared" si="20"/>
        <v>0</v>
      </c>
      <c r="K198" s="91">
        <f t="shared" si="20"/>
        <v>0</v>
      </c>
      <c r="L198" s="89">
        <f t="shared" si="20"/>
        <v>0</v>
      </c>
    </row>
    <row r="199" spans="1:12" ht="16.5" customHeight="1">
      <c r="A199" s="36">
        <v>3</v>
      </c>
      <c r="B199" s="41">
        <v>1</v>
      </c>
      <c r="C199" s="41">
        <v>2</v>
      </c>
      <c r="D199" s="41">
        <v>1</v>
      </c>
      <c r="E199" s="41">
        <v>1</v>
      </c>
      <c r="F199" s="29"/>
      <c r="G199" s="47" t="s">
        <v>66</v>
      </c>
      <c r="H199" s="146">
        <v>166</v>
      </c>
      <c r="I199" s="89">
        <f>SUM(I200:I204)</f>
        <v>0</v>
      </c>
      <c r="J199" s="87">
        <f>SUM(J200:J204)</f>
        <v>0</v>
      </c>
      <c r="K199" s="88">
        <f>SUM(K200:K204)</f>
        <v>0</v>
      </c>
      <c r="L199" s="86">
        <f>SUM(L200:L204)</f>
        <v>0</v>
      </c>
    </row>
    <row r="200" spans="1:12" ht="15.75" customHeight="1">
      <c r="A200" s="34">
        <v>3</v>
      </c>
      <c r="B200" s="50">
        <v>1</v>
      </c>
      <c r="C200" s="50">
        <v>2</v>
      </c>
      <c r="D200" s="50">
        <v>1</v>
      </c>
      <c r="E200" s="50">
        <v>1</v>
      </c>
      <c r="F200" s="55">
        <v>1</v>
      </c>
      <c r="G200" s="51" t="s">
        <v>119</v>
      </c>
      <c r="H200" s="148">
        <v>167</v>
      </c>
      <c r="I200" s="78"/>
      <c r="J200" s="81"/>
      <c r="K200" s="81"/>
      <c r="L200" s="92"/>
    </row>
    <row r="201" spans="1:12" ht="38.25" customHeight="1">
      <c r="A201" s="26">
        <v>3</v>
      </c>
      <c r="B201" s="37">
        <v>1</v>
      </c>
      <c r="C201" s="37">
        <v>2</v>
      </c>
      <c r="D201" s="37">
        <v>1</v>
      </c>
      <c r="E201" s="37">
        <v>1</v>
      </c>
      <c r="F201" s="31">
        <v>2</v>
      </c>
      <c r="G201" s="45" t="s">
        <v>11</v>
      </c>
      <c r="H201" s="146">
        <v>168</v>
      </c>
      <c r="I201" s="81"/>
      <c r="J201" s="81"/>
      <c r="K201" s="81"/>
      <c r="L201" s="81"/>
    </row>
    <row r="202" spans="1:12" ht="14.25" customHeight="1">
      <c r="A202" s="26">
        <v>3</v>
      </c>
      <c r="B202" s="37">
        <v>1</v>
      </c>
      <c r="C202" s="37">
        <v>2</v>
      </c>
      <c r="D202" s="26">
        <v>1</v>
      </c>
      <c r="E202" s="37">
        <v>1</v>
      </c>
      <c r="F202" s="31">
        <v>3</v>
      </c>
      <c r="G202" s="45" t="s">
        <v>67</v>
      </c>
      <c r="H202" s="148">
        <v>169</v>
      </c>
      <c r="I202" s="81"/>
      <c r="J202" s="81"/>
      <c r="K202" s="81"/>
      <c r="L202" s="81"/>
    </row>
    <row r="203" spans="1:12" ht="17.25" customHeight="1">
      <c r="A203" s="26">
        <v>3</v>
      </c>
      <c r="B203" s="37">
        <v>1</v>
      </c>
      <c r="C203" s="37">
        <v>2</v>
      </c>
      <c r="D203" s="26">
        <v>1</v>
      </c>
      <c r="E203" s="37">
        <v>1</v>
      </c>
      <c r="F203" s="31">
        <v>4</v>
      </c>
      <c r="G203" s="45" t="s">
        <v>120</v>
      </c>
      <c r="H203" s="146">
        <v>170</v>
      </c>
      <c r="I203" s="81"/>
      <c r="J203" s="81"/>
      <c r="K203" s="81"/>
      <c r="L203" s="81"/>
    </row>
    <row r="204" spans="1:12" ht="15" customHeight="1">
      <c r="A204" s="34">
        <v>3</v>
      </c>
      <c r="B204" s="50">
        <v>1</v>
      </c>
      <c r="C204" s="50">
        <v>2</v>
      </c>
      <c r="D204" s="49">
        <v>1</v>
      </c>
      <c r="E204" s="50">
        <v>1</v>
      </c>
      <c r="F204" s="55">
        <v>5</v>
      </c>
      <c r="G204" s="51" t="s">
        <v>121</v>
      </c>
      <c r="H204" s="148">
        <v>171</v>
      </c>
      <c r="I204" s="81"/>
      <c r="J204" s="81"/>
      <c r="K204" s="81"/>
      <c r="L204" s="92"/>
    </row>
    <row r="205" spans="1:12" ht="17.25" customHeight="1">
      <c r="A205" s="26">
        <v>3</v>
      </c>
      <c r="B205" s="37">
        <v>1</v>
      </c>
      <c r="C205" s="37">
        <v>3</v>
      </c>
      <c r="D205" s="26"/>
      <c r="E205" s="37"/>
      <c r="F205" s="31"/>
      <c r="G205" s="168" t="s">
        <v>122</v>
      </c>
      <c r="H205" s="146">
        <v>172</v>
      </c>
      <c r="I205" s="89">
        <f>SUM(I206+I210)</f>
        <v>0</v>
      </c>
      <c r="J205" s="90">
        <f>SUM(J206+J210)</f>
        <v>0</v>
      </c>
      <c r="K205" s="91">
        <f>SUM(K206+K210)</f>
        <v>0</v>
      </c>
      <c r="L205" s="89">
        <f>SUM(L206+L210)</f>
        <v>0</v>
      </c>
    </row>
    <row r="206" spans="1:12" ht="15" customHeight="1">
      <c r="A206" s="36">
        <v>3</v>
      </c>
      <c r="B206" s="41">
        <v>1</v>
      </c>
      <c r="C206" s="41">
        <v>3</v>
      </c>
      <c r="D206" s="36">
        <v>1</v>
      </c>
      <c r="E206" s="26"/>
      <c r="F206" s="29"/>
      <c r="G206" s="47" t="s">
        <v>136</v>
      </c>
      <c r="H206" s="148">
        <v>173</v>
      </c>
      <c r="I206" s="86">
        <f>I207</f>
        <v>0</v>
      </c>
      <c r="J206" s="87">
        <f>J207</f>
        <v>0</v>
      </c>
      <c r="K206" s="88">
        <f>K207</f>
        <v>0</v>
      </c>
      <c r="L206" s="86">
        <f>L207</f>
        <v>0</v>
      </c>
    </row>
    <row r="207" spans="1:12" ht="18.75" customHeight="1">
      <c r="A207" s="26">
        <v>3</v>
      </c>
      <c r="B207" s="37">
        <v>1</v>
      </c>
      <c r="C207" s="37">
        <v>3</v>
      </c>
      <c r="D207" s="26">
        <v>1</v>
      </c>
      <c r="E207" s="26">
        <v>1</v>
      </c>
      <c r="F207" s="31"/>
      <c r="G207" s="45" t="s">
        <v>136</v>
      </c>
      <c r="H207" s="146">
        <v>174</v>
      </c>
      <c r="I207" s="89">
        <f>I209</f>
        <v>0</v>
      </c>
      <c r="J207" s="90">
        <f>J209</f>
        <v>0</v>
      </c>
      <c r="K207" s="91">
        <f>K209</f>
        <v>0</v>
      </c>
      <c r="L207" s="89">
        <f>L209</f>
        <v>0</v>
      </c>
    </row>
    <row r="208" spans="1:12" ht="12" customHeight="1">
      <c r="A208" s="319">
        <v>1</v>
      </c>
      <c r="B208" s="320"/>
      <c r="C208" s="320"/>
      <c r="D208" s="320"/>
      <c r="E208" s="320"/>
      <c r="F208" s="321"/>
      <c r="G208" s="154">
        <v>2</v>
      </c>
      <c r="H208" s="155">
        <v>3</v>
      </c>
      <c r="I208" s="156">
        <v>4</v>
      </c>
      <c r="J208" s="154">
        <v>5</v>
      </c>
      <c r="K208" s="155">
        <v>6</v>
      </c>
      <c r="L208" s="156">
        <v>7</v>
      </c>
    </row>
    <row r="209" spans="1:12" ht="16.5" customHeight="1">
      <c r="A209" s="26">
        <v>3</v>
      </c>
      <c r="B209" s="45">
        <v>1</v>
      </c>
      <c r="C209" s="26">
        <v>3</v>
      </c>
      <c r="D209" s="37">
        <v>1</v>
      </c>
      <c r="E209" s="37">
        <v>1</v>
      </c>
      <c r="F209" s="31">
        <v>1</v>
      </c>
      <c r="G209" s="117" t="s">
        <v>136</v>
      </c>
      <c r="H209" s="145">
        <v>175</v>
      </c>
      <c r="I209" s="92"/>
      <c r="J209" s="92"/>
      <c r="K209" s="92"/>
      <c r="L209" s="92"/>
    </row>
    <row r="210" spans="1:12" ht="14.25" customHeight="1">
      <c r="A210" s="26">
        <v>3</v>
      </c>
      <c r="B210" s="45">
        <v>1</v>
      </c>
      <c r="C210" s="26">
        <v>3</v>
      </c>
      <c r="D210" s="37">
        <v>2</v>
      </c>
      <c r="E210" s="37"/>
      <c r="F210" s="31"/>
      <c r="G210" s="45" t="s">
        <v>68</v>
      </c>
      <c r="H210" s="145">
        <v>176</v>
      </c>
      <c r="I210" s="89">
        <f>I211</f>
        <v>0</v>
      </c>
      <c r="J210" s="90">
        <f>J211</f>
        <v>0</v>
      </c>
      <c r="K210" s="91">
        <f>K211</f>
        <v>0</v>
      </c>
      <c r="L210" s="89">
        <f>L211</f>
        <v>0</v>
      </c>
    </row>
    <row r="211" spans="1:12" ht="15.75" customHeight="1">
      <c r="A211" s="36">
        <v>3</v>
      </c>
      <c r="B211" s="47">
        <v>1</v>
      </c>
      <c r="C211" s="36">
        <v>3</v>
      </c>
      <c r="D211" s="41">
        <v>2</v>
      </c>
      <c r="E211" s="41">
        <v>1</v>
      </c>
      <c r="F211" s="29"/>
      <c r="G211" s="47" t="s">
        <v>68</v>
      </c>
      <c r="H211" s="145">
        <v>177</v>
      </c>
      <c r="I211" s="86">
        <f>SUM(I212:I215)</f>
        <v>0</v>
      </c>
      <c r="J211" s="87">
        <f>SUM(J212:J215)</f>
        <v>0</v>
      </c>
      <c r="K211" s="88">
        <f>SUM(K212:K215)</f>
        <v>0</v>
      </c>
      <c r="L211" s="86">
        <f>SUM(L212:L215)</f>
        <v>0</v>
      </c>
    </row>
    <row r="212" spans="1:12" ht="15" customHeight="1">
      <c r="A212" s="26">
        <v>3</v>
      </c>
      <c r="B212" s="45">
        <v>1</v>
      </c>
      <c r="C212" s="26">
        <v>3</v>
      </c>
      <c r="D212" s="37">
        <v>2</v>
      </c>
      <c r="E212" s="37">
        <v>1</v>
      </c>
      <c r="F212" s="31">
        <v>1</v>
      </c>
      <c r="G212" s="45" t="s">
        <v>123</v>
      </c>
      <c r="H212" s="145">
        <v>178</v>
      </c>
      <c r="I212" s="81"/>
      <c r="J212" s="81"/>
      <c r="K212" s="81"/>
      <c r="L212" s="92"/>
    </row>
    <row r="213" spans="1:12" ht="14.25" customHeight="1">
      <c r="A213" s="26">
        <v>3</v>
      </c>
      <c r="B213" s="45">
        <v>1</v>
      </c>
      <c r="C213" s="26">
        <v>3</v>
      </c>
      <c r="D213" s="37">
        <v>2</v>
      </c>
      <c r="E213" s="37">
        <v>1</v>
      </c>
      <c r="F213" s="31">
        <v>2</v>
      </c>
      <c r="G213" s="45" t="s">
        <v>152</v>
      </c>
      <c r="H213" s="145">
        <v>179</v>
      </c>
      <c r="I213" s="81"/>
      <c r="J213" s="81"/>
      <c r="K213" s="81"/>
      <c r="L213" s="81"/>
    </row>
    <row r="214" spans="1:12" ht="14.25" customHeight="1">
      <c r="A214" s="26">
        <v>3</v>
      </c>
      <c r="B214" s="45">
        <v>1</v>
      </c>
      <c r="C214" s="26">
        <v>3</v>
      </c>
      <c r="D214" s="37">
        <v>2</v>
      </c>
      <c r="E214" s="37">
        <v>1</v>
      </c>
      <c r="F214" s="31">
        <v>3</v>
      </c>
      <c r="G214" s="45" t="s">
        <v>69</v>
      </c>
      <c r="H214" s="145">
        <v>180</v>
      </c>
      <c r="I214" s="81"/>
      <c r="J214" s="81"/>
      <c r="K214" s="81"/>
      <c r="L214" s="81"/>
    </row>
    <row r="215" spans="1:12" ht="16.5" customHeight="1">
      <c r="A215" s="26">
        <v>3</v>
      </c>
      <c r="B215" s="45">
        <v>1</v>
      </c>
      <c r="C215" s="26">
        <v>3</v>
      </c>
      <c r="D215" s="37">
        <v>2</v>
      </c>
      <c r="E215" s="37">
        <v>1</v>
      </c>
      <c r="F215" s="31">
        <v>4</v>
      </c>
      <c r="G215" s="37" t="s">
        <v>124</v>
      </c>
      <c r="H215" s="145">
        <v>181</v>
      </c>
      <c r="I215" s="81"/>
      <c r="J215" s="81"/>
      <c r="K215" s="81"/>
      <c r="L215" s="81"/>
    </row>
    <row r="216" spans="1:12" ht="28.5" customHeight="1">
      <c r="A216" s="36">
        <v>3</v>
      </c>
      <c r="B216" s="41">
        <v>1</v>
      </c>
      <c r="C216" s="41">
        <v>4</v>
      </c>
      <c r="D216" s="41"/>
      <c r="E216" s="41"/>
      <c r="F216" s="29"/>
      <c r="G216" s="167" t="s">
        <v>135</v>
      </c>
      <c r="H216" s="145">
        <v>182</v>
      </c>
      <c r="I216" s="86">
        <f>I217</f>
        <v>0</v>
      </c>
      <c r="J216" s="87">
        <f t="shared" ref="J216:L218" si="21">J217</f>
        <v>0</v>
      </c>
      <c r="K216" s="88">
        <f t="shared" si="21"/>
        <v>0</v>
      </c>
      <c r="L216" s="88">
        <f t="shared" si="21"/>
        <v>0</v>
      </c>
    </row>
    <row r="217" spans="1:12" ht="27" customHeight="1">
      <c r="A217" s="34">
        <v>3</v>
      </c>
      <c r="B217" s="50">
        <v>1</v>
      </c>
      <c r="C217" s="50">
        <v>4</v>
      </c>
      <c r="D217" s="50">
        <v>1</v>
      </c>
      <c r="E217" s="50"/>
      <c r="F217" s="55"/>
      <c r="G217" s="51" t="s">
        <v>135</v>
      </c>
      <c r="H217" s="145">
        <v>183</v>
      </c>
      <c r="I217" s="105">
        <f>I218</f>
        <v>0</v>
      </c>
      <c r="J217" s="106">
        <f t="shared" si="21"/>
        <v>0</v>
      </c>
      <c r="K217" s="107">
        <f t="shared" si="21"/>
        <v>0</v>
      </c>
      <c r="L217" s="107">
        <f t="shared" si="21"/>
        <v>0</v>
      </c>
    </row>
    <row r="218" spans="1:12" ht="27.75" customHeight="1">
      <c r="A218" s="26">
        <v>3</v>
      </c>
      <c r="B218" s="37">
        <v>1</v>
      </c>
      <c r="C218" s="37">
        <v>4</v>
      </c>
      <c r="D218" s="37">
        <v>1</v>
      </c>
      <c r="E218" s="37">
        <v>1</v>
      </c>
      <c r="F218" s="31"/>
      <c r="G218" s="45" t="s">
        <v>135</v>
      </c>
      <c r="H218" s="145">
        <v>184</v>
      </c>
      <c r="I218" s="89">
        <f>I219</f>
        <v>0</v>
      </c>
      <c r="J218" s="90">
        <f t="shared" si="21"/>
        <v>0</v>
      </c>
      <c r="K218" s="91">
        <f t="shared" si="21"/>
        <v>0</v>
      </c>
      <c r="L218" s="91">
        <f t="shared" si="21"/>
        <v>0</v>
      </c>
    </row>
    <row r="219" spans="1:12" ht="27" customHeight="1">
      <c r="A219" s="27">
        <v>3</v>
      </c>
      <c r="B219" s="26">
        <v>1</v>
      </c>
      <c r="C219" s="37">
        <v>4</v>
      </c>
      <c r="D219" s="37">
        <v>1</v>
      </c>
      <c r="E219" s="37">
        <v>1</v>
      </c>
      <c r="F219" s="31">
        <v>1</v>
      </c>
      <c r="G219" s="45" t="s">
        <v>148</v>
      </c>
      <c r="H219" s="145">
        <v>185</v>
      </c>
      <c r="I219" s="92"/>
      <c r="J219" s="92"/>
      <c r="K219" s="92"/>
      <c r="L219" s="92"/>
    </row>
    <row r="220" spans="1:12" ht="26.25" customHeight="1">
      <c r="A220" s="27">
        <v>3</v>
      </c>
      <c r="B220" s="37">
        <v>1</v>
      </c>
      <c r="C220" s="37">
        <v>5</v>
      </c>
      <c r="D220" s="37"/>
      <c r="E220" s="37"/>
      <c r="F220" s="31"/>
      <c r="G220" s="168" t="s">
        <v>157</v>
      </c>
      <c r="H220" s="145">
        <v>186</v>
      </c>
      <c r="I220" s="89">
        <f t="shared" ref="I220:L221" si="22">I221</f>
        <v>0</v>
      </c>
      <c r="J220" s="89">
        <f t="shared" si="22"/>
        <v>0</v>
      </c>
      <c r="K220" s="89">
        <f t="shared" si="22"/>
        <v>0</v>
      </c>
      <c r="L220" s="89">
        <f t="shared" si="22"/>
        <v>0</v>
      </c>
    </row>
    <row r="221" spans="1:12" ht="16.5" customHeight="1">
      <c r="A221" s="27">
        <v>3</v>
      </c>
      <c r="B221" s="37">
        <v>1</v>
      </c>
      <c r="C221" s="37">
        <v>5</v>
      </c>
      <c r="D221" s="37">
        <v>1</v>
      </c>
      <c r="E221" s="37"/>
      <c r="F221" s="31"/>
      <c r="G221" s="117" t="s">
        <v>157</v>
      </c>
      <c r="H221" s="145">
        <v>187</v>
      </c>
      <c r="I221" s="89">
        <f t="shared" si="22"/>
        <v>0</v>
      </c>
      <c r="J221" s="89">
        <f t="shared" si="22"/>
        <v>0</v>
      </c>
      <c r="K221" s="89">
        <f t="shared" si="22"/>
        <v>0</v>
      </c>
      <c r="L221" s="89">
        <f t="shared" si="22"/>
        <v>0</v>
      </c>
    </row>
    <row r="222" spans="1:12" ht="15" customHeight="1">
      <c r="A222" s="27">
        <v>3</v>
      </c>
      <c r="B222" s="37">
        <v>1</v>
      </c>
      <c r="C222" s="37">
        <v>5</v>
      </c>
      <c r="D222" s="37">
        <v>1</v>
      </c>
      <c r="E222" s="37">
        <v>1</v>
      </c>
      <c r="F222" s="31"/>
      <c r="G222" s="117" t="s">
        <v>157</v>
      </c>
      <c r="H222" s="145">
        <v>188</v>
      </c>
      <c r="I222" s="89">
        <f>SUM(I223:I225)</f>
        <v>0</v>
      </c>
      <c r="J222" s="89">
        <f>SUM(J223:J225)</f>
        <v>0</v>
      </c>
      <c r="K222" s="89">
        <f>SUM(K223:K225)</f>
        <v>0</v>
      </c>
      <c r="L222" s="89">
        <f>SUM(L223:L225)</f>
        <v>0</v>
      </c>
    </row>
    <row r="223" spans="1:12" ht="15" customHeight="1">
      <c r="A223" s="27">
        <v>3</v>
      </c>
      <c r="B223" s="37">
        <v>1</v>
      </c>
      <c r="C223" s="37">
        <v>5</v>
      </c>
      <c r="D223" s="37">
        <v>1</v>
      </c>
      <c r="E223" s="37">
        <v>1</v>
      </c>
      <c r="F223" s="31">
        <v>1</v>
      </c>
      <c r="G223" s="117" t="s">
        <v>158</v>
      </c>
      <c r="H223" s="145">
        <v>189</v>
      </c>
      <c r="I223" s="81"/>
      <c r="J223" s="81"/>
      <c r="K223" s="81"/>
      <c r="L223" s="81"/>
    </row>
    <row r="224" spans="1:12" ht="15.75" customHeight="1">
      <c r="A224" s="27">
        <v>3</v>
      </c>
      <c r="B224" s="37">
        <v>1</v>
      </c>
      <c r="C224" s="37">
        <v>5</v>
      </c>
      <c r="D224" s="37">
        <v>1</v>
      </c>
      <c r="E224" s="37">
        <v>1</v>
      </c>
      <c r="F224" s="31">
        <v>2</v>
      </c>
      <c r="G224" s="117" t="s">
        <v>159</v>
      </c>
      <c r="H224" s="145">
        <v>190</v>
      </c>
      <c r="I224" s="81"/>
      <c r="J224" s="81"/>
      <c r="K224" s="81"/>
      <c r="L224" s="81"/>
    </row>
    <row r="225" spans="1:12" ht="17.25" customHeight="1">
      <c r="A225" s="27">
        <v>3</v>
      </c>
      <c r="B225" s="37">
        <v>1</v>
      </c>
      <c r="C225" s="37">
        <v>5</v>
      </c>
      <c r="D225" s="37">
        <v>1</v>
      </c>
      <c r="E225" s="37">
        <v>1</v>
      </c>
      <c r="F225" s="31">
        <v>3</v>
      </c>
      <c r="G225" s="117" t="s">
        <v>160</v>
      </c>
      <c r="H225" s="145">
        <v>191</v>
      </c>
      <c r="I225" s="81"/>
      <c r="J225" s="81"/>
      <c r="K225" s="81"/>
      <c r="L225" s="81"/>
    </row>
    <row r="226" spans="1:12" ht="27.75" customHeight="1">
      <c r="A226" s="35">
        <v>3</v>
      </c>
      <c r="B226" s="40">
        <v>2</v>
      </c>
      <c r="C226" s="40"/>
      <c r="D226" s="40"/>
      <c r="E226" s="40"/>
      <c r="F226" s="53"/>
      <c r="G226" s="46" t="s">
        <v>70</v>
      </c>
      <c r="H226" s="145">
        <v>192</v>
      </c>
      <c r="I226" s="89">
        <f>SUM(I227+I257)</f>
        <v>0</v>
      </c>
      <c r="J226" s="90">
        <f>SUM(J227+J257)</f>
        <v>0</v>
      </c>
      <c r="K226" s="91">
        <f>SUM(K227+K257)</f>
        <v>0</v>
      </c>
      <c r="L226" s="91">
        <f>SUM(L227+L257)</f>
        <v>0</v>
      </c>
    </row>
    <row r="227" spans="1:12" ht="13.5" customHeight="1">
      <c r="A227" s="34">
        <v>3</v>
      </c>
      <c r="B227" s="49">
        <v>2</v>
      </c>
      <c r="C227" s="50">
        <v>1</v>
      </c>
      <c r="D227" s="50"/>
      <c r="E227" s="50"/>
      <c r="F227" s="55"/>
      <c r="G227" s="170" t="s">
        <v>71</v>
      </c>
      <c r="H227" s="145">
        <v>193</v>
      </c>
      <c r="I227" s="105">
        <f>SUM(I228+I234+I238+I242+I246+I250+I253)</f>
        <v>0</v>
      </c>
      <c r="J227" s="106">
        <f>SUM(J228+J234+J238+J242+J246+J250+J253)</f>
        <v>0</v>
      </c>
      <c r="K227" s="107">
        <f>SUM(K228+K234+K238+K242+K246+K250+K253)</f>
        <v>0</v>
      </c>
      <c r="L227" s="107">
        <f>SUM(L228+L234+L238+L242+L246+L250+L253)</f>
        <v>0</v>
      </c>
    </row>
    <row r="228" spans="1:12" ht="27" customHeight="1">
      <c r="A228" s="26">
        <v>3</v>
      </c>
      <c r="B228" s="37">
        <v>2</v>
      </c>
      <c r="C228" s="37">
        <v>1</v>
      </c>
      <c r="D228" s="37">
        <v>1</v>
      </c>
      <c r="E228" s="37"/>
      <c r="F228" s="31"/>
      <c r="G228" s="45" t="s">
        <v>125</v>
      </c>
      <c r="H228" s="145">
        <v>194</v>
      </c>
      <c r="I228" s="89">
        <f>I229</f>
        <v>0</v>
      </c>
      <c r="J228" s="90">
        <f>J229</f>
        <v>0</v>
      </c>
      <c r="K228" s="91">
        <f>K229</f>
        <v>0</v>
      </c>
      <c r="L228" s="91">
        <f>L229</f>
        <v>0</v>
      </c>
    </row>
    <row r="229" spans="1:12" ht="27" customHeight="1">
      <c r="A229" s="26">
        <v>3</v>
      </c>
      <c r="B229" s="26">
        <v>2</v>
      </c>
      <c r="C229" s="37">
        <v>1</v>
      </c>
      <c r="D229" s="37">
        <v>1</v>
      </c>
      <c r="E229" s="37">
        <v>1</v>
      </c>
      <c r="F229" s="31"/>
      <c r="G229" s="45" t="s">
        <v>125</v>
      </c>
      <c r="H229" s="145">
        <v>195</v>
      </c>
      <c r="I229" s="89">
        <f>SUM(I230:I233)</f>
        <v>0</v>
      </c>
      <c r="J229" s="90">
        <f>SUM(J230:J233)</f>
        <v>0</v>
      </c>
      <c r="K229" s="91">
        <f>SUM(K230:K233)</f>
        <v>0</v>
      </c>
      <c r="L229" s="91">
        <f>SUM(L230:L233)</f>
        <v>0</v>
      </c>
    </row>
    <row r="230" spans="1:12" ht="14.25" customHeight="1">
      <c r="A230" s="34">
        <v>3</v>
      </c>
      <c r="B230" s="34">
        <v>2</v>
      </c>
      <c r="C230" s="50">
        <v>1</v>
      </c>
      <c r="D230" s="50">
        <v>1</v>
      </c>
      <c r="E230" s="50">
        <v>1</v>
      </c>
      <c r="F230" s="55">
        <v>1</v>
      </c>
      <c r="G230" s="51" t="s">
        <v>13</v>
      </c>
      <c r="H230" s="145">
        <v>196</v>
      </c>
      <c r="I230" s="81"/>
      <c r="J230" s="81"/>
      <c r="K230" s="81"/>
      <c r="L230" s="92"/>
    </row>
    <row r="231" spans="1:12" ht="15" customHeight="1">
      <c r="A231" s="26">
        <v>3</v>
      </c>
      <c r="B231" s="37">
        <v>2</v>
      </c>
      <c r="C231" s="37">
        <v>1</v>
      </c>
      <c r="D231" s="37">
        <v>1</v>
      </c>
      <c r="E231" s="37">
        <v>1</v>
      </c>
      <c r="F231" s="31">
        <v>2</v>
      </c>
      <c r="G231" s="45" t="s">
        <v>83</v>
      </c>
      <c r="H231" s="145">
        <v>197</v>
      </c>
      <c r="I231" s="81"/>
      <c r="J231" s="81"/>
      <c r="K231" s="81"/>
      <c r="L231" s="81"/>
    </row>
    <row r="232" spans="1:12" ht="14.25" customHeight="1">
      <c r="A232" s="34">
        <v>3</v>
      </c>
      <c r="B232" s="49">
        <v>2</v>
      </c>
      <c r="C232" s="50">
        <v>1</v>
      </c>
      <c r="D232" s="50">
        <v>1</v>
      </c>
      <c r="E232" s="50">
        <v>1</v>
      </c>
      <c r="F232" s="55">
        <v>3</v>
      </c>
      <c r="G232" s="51" t="s">
        <v>170</v>
      </c>
      <c r="H232" s="145">
        <v>198</v>
      </c>
      <c r="I232" s="81"/>
      <c r="J232" s="81"/>
      <c r="K232" s="81"/>
      <c r="L232" s="80"/>
    </row>
    <row r="233" spans="1:12" ht="14.25" customHeight="1">
      <c r="A233" s="34">
        <v>3</v>
      </c>
      <c r="B233" s="49">
        <v>2</v>
      </c>
      <c r="C233" s="50">
        <v>1</v>
      </c>
      <c r="D233" s="50">
        <v>1</v>
      </c>
      <c r="E233" s="50">
        <v>1</v>
      </c>
      <c r="F233" s="55">
        <v>4</v>
      </c>
      <c r="G233" s="51" t="s">
        <v>169</v>
      </c>
      <c r="H233" s="145">
        <v>199</v>
      </c>
      <c r="I233" s="81"/>
      <c r="J233" s="80"/>
      <c r="K233" s="81"/>
      <c r="L233" s="92"/>
    </row>
    <row r="234" spans="1:12" ht="27" customHeight="1">
      <c r="A234" s="26">
        <v>3</v>
      </c>
      <c r="B234" s="37">
        <v>2</v>
      </c>
      <c r="C234" s="37">
        <v>1</v>
      </c>
      <c r="D234" s="37">
        <v>2</v>
      </c>
      <c r="E234" s="37"/>
      <c r="F234" s="31"/>
      <c r="G234" s="45" t="s">
        <v>72</v>
      </c>
      <c r="H234" s="145">
        <v>200</v>
      </c>
      <c r="I234" s="89">
        <f>I235</f>
        <v>0</v>
      </c>
      <c r="J234" s="90">
        <f>J235</f>
        <v>0</v>
      </c>
      <c r="K234" s="91">
        <f>K235</f>
        <v>0</v>
      </c>
      <c r="L234" s="91">
        <f>L235</f>
        <v>0</v>
      </c>
    </row>
    <row r="235" spans="1:12" ht="27" customHeight="1">
      <c r="A235" s="26">
        <v>3</v>
      </c>
      <c r="B235" s="37">
        <v>2</v>
      </c>
      <c r="C235" s="37">
        <v>1</v>
      </c>
      <c r="D235" s="37">
        <v>2</v>
      </c>
      <c r="E235" s="37">
        <v>1</v>
      </c>
      <c r="F235" s="31"/>
      <c r="G235" s="45" t="s">
        <v>72</v>
      </c>
      <c r="H235" s="145">
        <v>201</v>
      </c>
      <c r="I235" s="89">
        <f>SUM(I236:I237)</f>
        <v>0</v>
      </c>
      <c r="J235" s="90">
        <f>SUM(J236:J237)</f>
        <v>0</v>
      </c>
      <c r="K235" s="91">
        <f>SUM(K236:K237)</f>
        <v>0</v>
      </c>
      <c r="L235" s="91">
        <f>SUM(L236:L237)</f>
        <v>0</v>
      </c>
    </row>
    <row r="236" spans="1:12" ht="14.25" customHeight="1">
      <c r="A236" s="34">
        <v>3</v>
      </c>
      <c r="B236" s="49">
        <v>2</v>
      </c>
      <c r="C236" s="50">
        <v>1</v>
      </c>
      <c r="D236" s="50">
        <v>2</v>
      </c>
      <c r="E236" s="50">
        <v>1</v>
      </c>
      <c r="F236" s="55">
        <v>1</v>
      </c>
      <c r="G236" s="51" t="s">
        <v>73</v>
      </c>
      <c r="H236" s="145">
        <v>202</v>
      </c>
      <c r="I236" s="81"/>
      <c r="J236" s="81"/>
      <c r="K236" s="81"/>
      <c r="L236" s="81"/>
    </row>
    <row r="237" spans="1:12" ht="13.5" customHeight="1">
      <c r="A237" s="26">
        <v>3</v>
      </c>
      <c r="B237" s="37">
        <v>2</v>
      </c>
      <c r="C237" s="37">
        <v>1</v>
      </c>
      <c r="D237" s="37">
        <v>2</v>
      </c>
      <c r="E237" s="37">
        <v>1</v>
      </c>
      <c r="F237" s="31">
        <v>2</v>
      </c>
      <c r="G237" s="45" t="s">
        <v>74</v>
      </c>
      <c r="H237" s="145">
        <v>203</v>
      </c>
      <c r="I237" s="81"/>
      <c r="J237" s="81"/>
      <c r="K237" s="81"/>
      <c r="L237" s="81"/>
    </row>
    <row r="238" spans="1:12" ht="14.25" customHeight="1">
      <c r="A238" s="36">
        <v>3</v>
      </c>
      <c r="B238" s="41">
        <v>2</v>
      </c>
      <c r="C238" s="41">
        <v>1</v>
      </c>
      <c r="D238" s="41">
        <v>3</v>
      </c>
      <c r="E238" s="41"/>
      <c r="F238" s="29"/>
      <c r="G238" s="47" t="s">
        <v>127</v>
      </c>
      <c r="H238" s="145">
        <v>204</v>
      </c>
      <c r="I238" s="86">
        <f>I239</f>
        <v>0</v>
      </c>
      <c r="J238" s="87">
        <f>J239</f>
        <v>0</v>
      </c>
      <c r="K238" s="88">
        <f>K239</f>
        <v>0</v>
      </c>
      <c r="L238" s="88">
        <f>L239</f>
        <v>0</v>
      </c>
    </row>
    <row r="239" spans="1:12" ht="15" customHeight="1">
      <c r="A239" s="26">
        <v>3</v>
      </c>
      <c r="B239" s="37">
        <v>2</v>
      </c>
      <c r="C239" s="37">
        <v>1</v>
      </c>
      <c r="D239" s="37">
        <v>3</v>
      </c>
      <c r="E239" s="37">
        <v>1</v>
      </c>
      <c r="F239" s="31"/>
      <c r="G239" s="45" t="s">
        <v>127</v>
      </c>
      <c r="H239" s="145">
        <v>205</v>
      </c>
      <c r="I239" s="89">
        <f>I240+I241</f>
        <v>0</v>
      </c>
      <c r="J239" s="89">
        <f>J240+J241</f>
        <v>0</v>
      </c>
      <c r="K239" s="89">
        <f>K240+K241</f>
        <v>0</v>
      </c>
      <c r="L239" s="89">
        <f>L240+L241</f>
        <v>0</v>
      </c>
    </row>
    <row r="240" spans="1:12" ht="15" customHeight="1">
      <c r="A240" s="26">
        <v>3</v>
      </c>
      <c r="B240" s="37">
        <v>2</v>
      </c>
      <c r="C240" s="37">
        <v>1</v>
      </c>
      <c r="D240" s="37">
        <v>3</v>
      </c>
      <c r="E240" s="37">
        <v>1</v>
      </c>
      <c r="F240" s="31">
        <v>1</v>
      </c>
      <c r="G240" s="45" t="s">
        <v>76</v>
      </c>
      <c r="H240" s="145">
        <v>206</v>
      </c>
      <c r="I240" s="81"/>
      <c r="J240" s="81"/>
      <c r="K240" s="81"/>
      <c r="L240" s="81"/>
    </row>
    <row r="241" spans="1:12" ht="13.5" customHeight="1">
      <c r="A241" s="26">
        <v>3</v>
      </c>
      <c r="B241" s="37">
        <v>2</v>
      </c>
      <c r="C241" s="37">
        <v>1</v>
      </c>
      <c r="D241" s="37">
        <v>3</v>
      </c>
      <c r="E241" s="37">
        <v>1</v>
      </c>
      <c r="F241" s="31">
        <v>2</v>
      </c>
      <c r="G241" s="45" t="s">
        <v>77</v>
      </c>
      <c r="H241" s="145">
        <v>207</v>
      </c>
      <c r="I241" s="92"/>
      <c r="J241" s="85"/>
      <c r="K241" s="92"/>
      <c r="L241" s="92"/>
    </row>
    <row r="242" spans="1:12" ht="13.5" customHeight="1">
      <c r="A242" s="26">
        <v>3</v>
      </c>
      <c r="B242" s="37">
        <v>2</v>
      </c>
      <c r="C242" s="37">
        <v>1</v>
      </c>
      <c r="D242" s="37">
        <v>4</v>
      </c>
      <c r="E242" s="37"/>
      <c r="F242" s="31"/>
      <c r="G242" s="45" t="s">
        <v>75</v>
      </c>
      <c r="H242" s="145">
        <v>208</v>
      </c>
      <c r="I242" s="89">
        <f>I243</f>
        <v>0</v>
      </c>
      <c r="J242" s="91">
        <f>J243</f>
        <v>0</v>
      </c>
      <c r="K242" s="89">
        <f>K243</f>
        <v>0</v>
      </c>
      <c r="L242" s="91">
        <f>L243</f>
        <v>0</v>
      </c>
    </row>
    <row r="243" spans="1:12" ht="12.75" customHeight="1">
      <c r="A243" s="36">
        <v>3</v>
      </c>
      <c r="B243" s="41">
        <v>2</v>
      </c>
      <c r="C243" s="41">
        <v>1</v>
      </c>
      <c r="D243" s="41">
        <v>4</v>
      </c>
      <c r="E243" s="41">
        <v>1</v>
      </c>
      <c r="F243" s="29"/>
      <c r="G243" s="47" t="s">
        <v>75</v>
      </c>
      <c r="H243" s="145">
        <v>209</v>
      </c>
      <c r="I243" s="86">
        <f>SUM(I244:I245)</f>
        <v>0</v>
      </c>
      <c r="J243" s="87">
        <f>SUM(J244:J245)</f>
        <v>0</v>
      </c>
      <c r="K243" s="88">
        <f>SUM(K244:K245)</f>
        <v>0</v>
      </c>
      <c r="L243" s="88">
        <f>SUM(L244:L245)</f>
        <v>0</v>
      </c>
    </row>
    <row r="244" spans="1:12" ht="14.25" customHeight="1">
      <c r="A244" s="26">
        <v>3</v>
      </c>
      <c r="B244" s="37">
        <v>2</v>
      </c>
      <c r="C244" s="37">
        <v>1</v>
      </c>
      <c r="D244" s="37">
        <v>4</v>
      </c>
      <c r="E244" s="37">
        <v>1</v>
      </c>
      <c r="F244" s="31">
        <v>1</v>
      </c>
      <c r="G244" s="45" t="s">
        <v>76</v>
      </c>
      <c r="H244" s="145">
        <v>210</v>
      </c>
      <c r="I244" s="81"/>
      <c r="J244" s="81"/>
      <c r="K244" s="81"/>
      <c r="L244" s="81"/>
    </row>
    <row r="245" spans="1:12" ht="13.5" customHeight="1">
      <c r="A245" s="26">
        <v>3</v>
      </c>
      <c r="B245" s="37">
        <v>2</v>
      </c>
      <c r="C245" s="37">
        <v>1</v>
      </c>
      <c r="D245" s="37">
        <v>4</v>
      </c>
      <c r="E245" s="37">
        <v>1</v>
      </c>
      <c r="F245" s="31">
        <v>2</v>
      </c>
      <c r="G245" s="45" t="s">
        <v>77</v>
      </c>
      <c r="H245" s="145">
        <v>211</v>
      </c>
      <c r="I245" s="81"/>
      <c r="J245" s="81"/>
      <c r="K245" s="81"/>
      <c r="L245" s="81"/>
    </row>
    <row r="246" spans="1:12" ht="25.5">
      <c r="A246" s="26">
        <v>3</v>
      </c>
      <c r="B246" s="37">
        <v>2</v>
      </c>
      <c r="C246" s="37">
        <v>1</v>
      </c>
      <c r="D246" s="37">
        <v>5</v>
      </c>
      <c r="E246" s="37"/>
      <c r="F246" s="31"/>
      <c r="G246" s="45" t="s">
        <v>78</v>
      </c>
      <c r="H246" s="145">
        <v>212</v>
      </c>
      <c r="I246" s="89">
        <f>I248</f>
        <v>0</v>
      </c>
      <c r="J246" s="90">
        <f>J248</f>
        <v>0</v>
      </c>
      <c r="K246" s="91">
        <f>K248</f>
        <v>0</v>
      </c>
      <c r="L246" s="91">
        <f>L248</f>
        <v>0</v>
      </c>
    </row>
    <row r="247" spans="1:12">
      <c r="A247" s="319">
        <v>1</v>
      </c>
      <c r="B247" s="320"/>
      <c r="C247" s="320"/>
      <c r="D247" s="320"/>
      <c r="E247" s="320"/>
      <c r="F247" s="321"/>
      <c r="G247" s="164">
        <v>2</v>
      </c>
      <c r="H247" s="155">
        <v>3</v>
      </c>
      <c r="I247" s="156">
        <v>4</v>
      </c>
      <c r="J247" s="154">
        <v>5</v>
      </c>
      <c r="K247" s="155">
        <v>6</v>
      </c>
      <c r="L247" s="155">
        <v>7</v>
      </c>
    </row>
    <row r="248" spans="1:12" ht="30.75" customHeight="1">
      <c r="A248" s="26">
        <v>3</v>
      </c>
      <c r="B248" s="37">
        <v>2</v>
      </c>
      <c r="C248" s="37">
        <v>1</v>
      </c>
      <c r="D248" s="37">
        <v>5</v>
      </c>
      <c r="E248" s="37">
        <v>1</v>
      </c>
      <c r="F248" s="31"/>
      <c r="G248" s="45" t="s">
        <v>78</v>
      </c>
      <c r="H248" s="145">
        <v>213</v>
      </c>
      <c r="I248" s="91">
        <f>I249</f>
        <v>0</v>
      </c>
      <c r="J248" s="90">
        <f>J249</f>
        <v>0</v>
      </c>
      <c r="K248" s="91">
        <f>K249</f>
        <v>0</v>
      </c>
      <c r="L248" s="91">
        <f>L249</f>
        <v>0</v>
      </c>
    </row>
    <row r="249" spans="1:12" ht="25.5">
      <c r="A249" s="49">
        <v>3</v>
      </c>
      <c r="B249" s="50">
        <v>2</v>
      </c>
      <c r="C249" s="50">
        <v>1</v>
      </c>
      <c r="D249" s="50">
        <v>5</v>
      </c>
      <c r="E249" s="50">
        <v>1</v>
      </c>
      <c r="F249" s="55">
        <v>1</v>
      </c>
      <c r="G249" s="51" t="s">
        <v>78</v>
      </c>
      <c r="H249" s="145">
        <v>214</v>
      </c>
      <c r="I249" s="92"/>
      <c r="J249" s="92"/>
      <c r="K249" s="92"/>
      <c r="L249" s="92"/>
    </row>
    <row r="250" spans="1:12">
      <c r="A250" s="26">
        <v>3</v>
      </c>
      <c r="B250" s="37">
        <v>2</v>
      </c>
      <c r="C250" s="37">
        <v>1</v>
      </c>
      <c r="D250" s="37">
        <v>6</v>
      </c>
      <c r="E250" s="37"/>
      <c r="F250" s="31"/>
      <c r="G250" s="45" t="s">
        <v>128</v>
      </c>
      <c r="H250" s="143">
        <v>215</v>
      </c>
      <c r="I250" s="89">
        <f>I251</f>
        <v>0</v>
      </c>
      <c r="J250" s="90">
        <f t="shared" ref="J250:L251" si="23">J251</f>
        <v>0</v>
      </c>
      <c r="K250" s="91">
        <f t="shared" si="23"/>
        <v>0</v>
      </c>
      <c r="L250" s="91">
        <f t="shared" si="23"/>
        <v>0</v>
      </c>
    </row>
    <row r="251" spans="1:12">
      <c r="A251" s="26">
        <v>3</v>
      </c>
      <c r="B251" s="26">
        <v>2</v>
      </c>
      <c r="C251" s="37">
        <v>1</v>
      </c>
      <c r="D251" s="37">
        <v>6</v>
      </c>
      <c r="E251" s="37">
        <v>1</v>
      </c>
      <c r="F251" s="31"/>
      <c r="G251" s="45" t="s">
        <v>128</v>
      </c>
      <c r="H251" s="145">
        <v>216</v>
      </c>
      <c r="I251" s="89">
        <f>I252</f>
        <v>0</v>
      </c>
      <c r="J251" s="90">
        <f t="shared" si="23"/>
        <v>0</v>
      </c>
      <c r="K251" s="91">
        <f t="shared" si="23"/>
        <v>0</v>
      </c>
      <c r="L251" s="91">
        <f t="shared" si="23"/>
        <v>0</v>
      </c>
    </row>
    <row r="252" spans="1:12" ht="15.75" customHeight="1">
      <c r="A252" s="36">
        <v>3</v>
      </c>
      <c r="B252" s="36">
        <v>2</v>
      </c>
      <c r="C252" s="37">
        <v>1</v>
      </c>
      <c r="D252" s="37">
        <v>6</v>
      </c>
      <c r="E252" s="37">
        <v>1</v>
      </c>
      <c r="F252" s="31">
        <v>1</v>
      </c>
      <c r="G252" s="45" t="s">
        <v>128</v>
      </c>
      <c r="H252" s="143">
        <v>217</v>
      </c>
      <c r="I252" s="92"/>
      <c r="J252" s="92"/>
      <c r="K252" s="92"/>
      <c r="L252" s="92"/>
    </row>
    <row r="253" spans="1:12" ht="13.5" customHeight="1">
      <c r="A253" s="26">
        <v>3</v>
      </c>
      <c r="B253" s="26">
        <v>2</v>
      </c>
      <c r="C253" s="37">
        <v>1</v>
      </c>
      <c r="D253" s="37">
        <v>7</v>
      </c>
      <c r="E253" s="37"/>
      <c r="F253" s="31"/>
      <c r="G253" s="45" t="s">
        <v>129</v>
      </c>
      <c r="H253" s="145">
        <v>218</v>
      </c>
      <c r="I253" s="89">
        <f>I254</f>
        <v>0</v>
      </c>
      <c r="J253" s="90">
        <f>J254</f>
        <v>0</v>
      </c>
      <c r="K253" s="91">
        <f>K254</f>
        <v>0</v>
      </c>
      <c r="L253" s="91">
        <f>L254</f>
        <v>0</v>
      </c>
    </row>
    <row r="254" spans="1:12">
      <c r="A254" s="26">
        <v>3</v>
      </c>
      <c r="B254" s="37">
        <v>2</v>
      </c>
      <c r="C254" s="37">
        <v>1</v>
      </c>
      <c r="D254" s="37">
        <v>7</v>
      </c>
      <c r="E254" s="37">
        <v>1</v>
      </c>
      <c r="F254" s="31"/>
      <c r="G254" s="45" t="s">
        <v>129</v>
      </c>
      <c r="H254" s="143">
        <v>219</v>
      </c>
      <c r="I254" s="89">
        <f>I255+I256</f>
        <v>0</v>
      </c>
      <c r="J254" s="89">
        <f>J255+J256</f>
        <v>0</v>
      </c>
      <c r="K254" s="89">
        <f>K255+K256</f>
        <v>0</v>
      </c>
      <c r="L254" s="89">
        <f>L255+L256</f>
        <v>0</v>
      </c>
    </row>
    <row r="255" spans="1:12" ht="15" customHeight="1">
      <c r="A255" s="26">
        <v>3</v>
      </c>
      <c r="B255" s="37">
        <v>2</v>
      </c>
      <c r="C255" s="37">
        <v>1</v>
      </c>
      <c r="D255" s="37">
        <v>7</v>
      </c>
      <c r="E255" s="37">
        <v>1</v>
      </c>
      <c r="F255" s="31">
        <v>1</v>
      </c>
      <c r="G255" s="45" t="s">
        <v>76</v>
      </c>
      <c r="H255" s="145">
        <v>220</v>
      </c>
      <c r="I255" s="92"/>
      <c r="J255" s="92"/>
      <c r="K255" s="92"/>
      <c r="L255" s="92"/>
    </row>
    <row r="256" spans="1:12" ht="15" customHeight="1">
      <c r="A256" s="26">
        <v>3</v>
      </c>
      <c r="B256" s="37">
        <v>2</v>
      </c>
      <c r="C256" s="37">
        <v>1</v>
      </c>
      <c r="D256" s="37">
        <v>7</v>
      </c>
      <c r="E256" s="37">
        <v>1</v>
      </c>
      <c r="F256" s="31">
        <v>2</v>
      </c>
      <c r="G256" s="45" t="s">
        <v>77</v>
      </c>
      <c r="H256" s="143">
        <v>221</v>
      </c>
      <c r="I256" s="81"/>
      <c r="J256" s="81"/>
      <c r="K256" s="81"/>
      <c r="L256" s="81"/>
    </row>
    <row r="257" spans="1:12" ht="12" customHeight="1">
      <c r="A257" s="65">
        <v>3</v>
      </c>
      <c r="B257" s="64">
        <v>2</v>
      </c>
      <c r="C257" s="64">
        <v>2</v>
      </c>
      <c r="D257" s="38"/>
      <c r="E257" s="38"/>
      <c r="F257" s="61"/>
      <c r="G257" s="168" t="s">
        <v>79</v>
      </c>
      <c r="H257" s="145">
        <v>222</v>
      </c>
      <c r="I257" s="89">
        <f>SUM(I258+I264+I268+I272+I276+I279+I282)</f>
        <v>0</v>
      </c>
      <c r="J257" s="90">
        <f>SUM(J258+J264+J268+J272+J276+J279+J282)</f>
        <v>0</v>
      </c>
      <c r="K257" s="91">
        <f>SUM(K258+K264+K268+K272+K276+K279+K282)</f>
        <v>0</v>
      </c>
      <c r="L257" s="89">
        <f>SUM(L258+L264+L268+L272+L276+L279+L282)</f>
        <v>0</v>
      </c>
    </row>
    <row r="258" spans="1:12" ht="25.5">
      <c r="A258" s="26">
        <v>3</v>
      </c>
      <c r="B258" s="37">
        <v>2</v>
      </c>
      <c r="C258" s="37">
        <v>2</v>
      </c>
      <c r="D258" s="37">
        <v>1</v>
      </c>
      <c r="E258" s="37"/>
      <c r="F258" s="31"/>
      <c r="G258" s="45" t="s">
        <v>12</v>
      </c>
      <c r="H258" s="143">
        <v>223</v>
      </c>
      <c r="I258" s="89">
        <f>I259</f>
        <v>0</v>
      </c>
      <c r="J258" s="90">
        <f>J259</f>
        <v>0</v>
      </c>
      <c r="K258" s="91">
        <f>K259</f>
        <v>0</v>
      </c>
      <c r="L258" s="89">
        <f>L259</f>
        <v>0</v>
      </c>
    </row>
    <row r="259" spans="1:12" ht="25.5">
      <c r="A259" s="27">
        <v>3</v>
      </c>
      <c r="B259" s="26">
        <v>2</v>
      </c>
      <c r="C259" s="37">
        <v>2</v>
      </c>
      <c r="D259" s="37">
        <v>1</v>
      </c>
      <c r="E259" s="37">
        <v>1</v>
      </c>
      <c r="F259" s="31"/>
      <c r="G259" s="45" t="s">
        <v>130</v>
      </c>
      <c r="H259" s="145">
        <v>224</v>
      </c>
      <c r="I259" s="89">
        <f>SUM(I260:I263)</f>
        <v>0</v>
      </c>
      <c r="J259" s="89">
        <f>SUM(J260:J263)</f>
        <v>0</v>
      </c>
      <c r="K259" s="89">
        <f>SUM(K260:K263)</f>
        <v>0</v>
      </c>
      <c r="L259" s="89">
        <f>SUM(L260:L263)</f>
        <v>0</v>
      </c>
    </row>
    <row r="260" spans="1:12">
      <c r="A260" s="27">
        <v>3</v>
      </c>
      <c r="B260" s="26">
        <v>2</v>
      </c>
      <c r="C260" s="37">
        <v>2</v>
      </c>
      <c r="D260" s="37">
        <v>1</v>
      </c>
      <c r="E260" s="37">
        <v>1</v>
      </c>
      <c r="F260" s="31">
        <v>1</v>
      </c>
      <c r="G260" s="45" t="s">
        <v>13</v>
      </c>
      <c r="H260" s="143">
        <v>225</v>
      </c>
      <c r="I260" s="81"/>
      <c r="J260" s="81"/>
      <c r="K260" s="81"/>
      <c r="L260" s="81"/>
    </row>
    <row r="261" spans="1:12" ht="18" customHeight="1">
      <c r="A261" s="48">
        <v>3</v>
      </c>
      <c r="B261" s="36">
        <v>2</v>
      </c>
      <c r="C261" s="41">
        <v>2</v>
      </c>
      <c r="D261" s="41">
        <v>1</v>
      </c>
      <c r="E261" s="41">
        <v>1</v>
      </c>
      <c r="F261" s="29">
        <v>2</v>
      </c>
      <c r="G261" s="119" t="s">
        <v>83</v>
      </c>
      <c r="H261" s="145">
        <v>226</v>
      </c>
      <c r="I261" s="81"/>
      <c r="J261" s="81"/>
      <c r="K261" s="81"/>
      <c r="L261" s="81"/>
    </row>
    <row r="262" spans="1:12" ht="15" customHeight="1">
      <c r="A262" s="27">
        <v>3</v>
      </c>
      <c r="B262" s="26">
        <v>2</v>
      </c>
      <c r="C262" s="37">
        <v>2</v>
      </c>
      <c r="D262" s="37">
        <v>1</v>
      </c>
      <c r="E262" s="37">
        <v>1</v>
      </c>
      <c r="F262" s="31">
        <v>3</v>
      </c>
      <c r="G262" s="45" t="s">
        <v>170</v>
      </c>
      <c r="H262" s="143">
        <v>227</v>
      </c>
      <c r="I262" s="81"/>
      <c r="J262" s="81"/>
      <c r="K262" s="81"/>
      <c r="L262" s="81"/>
    </row>
    <row r="263" spans="1:12" ht="15" customHeight="1">
      <c r="A263" s="27">
        <v>3</v>
      </c>
      <c r="B263" s="26">
        <v>2</v>
      </c>
      <c r="C263" s="37">
        <v>2</v>
      </c>
      <c r="D263" s="37">
        <v>1</v>
      </c>
      <c r="E263" s="37">
        <v>1</v>
      </c>
      <c r="F263" s="31">
        <v>4</v>
      </c>
      <c r="G263" s="45" t="s">
        <v>169</v>
      </c>
      <c r="H263" s="145">
        <v>228</v>
      </c>
      <c r="I263" s="81"/>
      <c r="J263" s="80"/>
      <c r="K263" s="81"/>
      <c r="L263" s="81"/>
    </row>
    <row r="264" spans="1:12" ht="25.5">
      <c r="A264" s="27">
        <v>3</v>
      </c>
      <c r="B264" s="26">
        <v>2</v>
      </c>
      <c r="C264" s="37">
        <v>2</v>
      </c>
      <c r="D264" s="37">
        <v>2</v>
      </c>
      <c r="E264" s="37"/>
      <c r="F264" s="31"/>
      <c r="G264" s="45" t="s">
        <v>72</v>
      </c>
      <c r="H264" s="143">
        <v>229</v>
      </c>
      <c r="I264" s="89">
        <f>I265</f>
        <v>0</v>
      </c>
      <c r="J264" s="91">
        <f>J265</f>
        <v>0</v>
      </c>
      <c r="K264" s="89">
        <f>K265</f>
        <v>0</v>
      </c>
      <c r="L264" s="91">
        <f>L265</f>
        <v>0</v>
      </c>
    </row>
    <row r="265" spans="1:12" ht="25.5">
      <c r="A265" s="26">
        <v>3</v>
      </c>
      <c r="B265" s="37">
        <v>2</v>
      </c>
      <c r="C265" s="41">
        <v>2</v>
      </c>
      <c r="D265" s="41">
        <v>2</v>
      </c>
      <c r="E265" s="41">
        <v>1</v>
      </c>
      <c r="F265" s="29"/>
      <c r="G265" s="47" t="s">
        <v>72</v>
      </c>
      <c r="H265" s="145">
        <v>230</v>
      </c>
      <c r="I265" s="86">
        <f>SUM(I266:I267)</f>
        <v>0</v>
      </c>
      <c r="J265" s="87">
        <f>SUM(J266:J267)</f>
        <v>0</v>
      </c>
      <c r="K265" s="88">
        <f>SUM(K266:K267)</f>
        <v>0</v>
      </c>
      <c r="L265" s="88">
        <f>SUM(L266:L267)</f>
        <v>0</v>
      </c>
    </row>
    <row r="266" spans="1:12">
      <c r="A266" s="26">
        <v>3</v>
      </c>
      <c r="B266" s="37">
        <v>2</v>
      </c>
      <c r="C266" s="37">
        <v>2</v>
      </c>
      <c r="D266" s="37">
        <v>2</v>
      </c>
      <c r="E266" s="37">
        <v>1</v>
      </c>
      <c r="F266" s="31">
        <v>1</v>
      </c>
      <c r="G266" s="45" t="s">
        <v>73</v>
      </c>
      <c r="H266" s="143">
        <v>231</v>
      </c>
      <c r="I266" s="81"/>
      <c r="J266" s="81"/>
      <c r="K266" s="81"/>
      <c r="L266" s="81"/>
    </row>
    <row r="267" spans="1:12">
      <c r="A267" s="26">
        <v>3</v>
      </c>
      <c r="B267" s="37">
        <v>2</v>
      </c>
      <c r="C267" s="37">
        <v>2</v>
      </c>
      <c r="D267" s="37">
        <v>2</v>
      </c>
      <c r="E267" s="37">
        <v>1</v>
      </c>
      <c r="F267" s="31">
        <v>2</v>
      </c>
      <c r="G267" s="26" t="s">
        <v>74</v>
      </c>
      <c r="H267" s="145">
        <v>232</v>
      </c>
      <c r="I267" s="81"/>
      <c r="J267" s="81"/>
      <c r="K267" s="81"/>
      <c r="L267" s="81"/>
    </row>
    <row r="268" spans="1:12">
      <c r="A268" s="26">
        <v>3</v>
      </c>
      <c r="B268" s="37">
        <v>2</v>
      </c>
      <c r="C268" s="37">
        <v>2</v>
      </c>
      <c r="D268" s="37">
        <v>3</v>
      </c>
      <c r="E268" s="37"/>
      <c r="F268" s="31"/>
      <c r="G268" s="45" t="s">
        <v>127</v>
      </c>
      <c r="H268" s="143">
        <v>233</v>
      </c>
      <c r="I268" s="89">
        <f>I269</f>
        <v>0</v>
      </c>
      <c r="J268" s="90">
        <f>J269</f>
        <v>0</v>
      </c>
      <c r="K268" s="91">
        <f>K269</f>
        <v>0</v>
      </c>
      <c r="L268" s="91">
        <f>L269</f>
        <v>0</v>
      </c>
    </row>
    <row r="269" spans="1:12" ht="14.25" customHeight="1">
      <c r="A269" s="36">
        <v>3</v>
      </c>
      <c r="B269" s="37">
        <v>2</v>
      </c>
      <c r="C269" s="37">
        <v>2</v>
      </c>
      <c r="D269" s="37">
        <v>3</v>
      </c>
      <c r="E269" s="37">
        <v>1</v>
      </c>
      <c r="F269" s="31"/>
      <c r="G269" s="45" t="s">
        <v>127</v>
      </c>
      <c r="H269" s="145">
        <v>234</v>
      </c>
      <c r="I269" s="89">
        <f>I270+I271</f>
        <v>0</v>
      </c>
      <c r="J269" s="89">
        <f>J270+J271</f>
        <v>0</v>
      </c>
      <c r="K269" s="89">
        <f>K270+K271</f>
        <v>0</v>
      </c>
      <c r="L269" s="89">
        <f>L270+L271</f>
        <v>0</v>
      </c>
    </row>
    <row r="270" spans="1:12" ht="14.25" customHeight="1">
      <c r="A270" s="36">
        <v>3</v>
      </c>
      <c r="B270" s="37">
        <v>2</v>
      </c>
      <c r="C270" s="37">
        <v>2</v>
      </c>
      <c r="D270" s="37">
        <v>3</v>
      </c>
      <c r="E270" s="37">
        <v>1</v>
      </c>
      <c r="F270" s="31">
        <v>1</v>
      </c>
      <c r="G270" s="45" t="s">
        <v>76</v>
      </c>
      <c r="H270" s="143">
        <v>235</v>
      </c>
      <c r="I270" s="84"/>
      <c r="J270" s="85"/>
      <c r="K270" s="84"/>
      <c r="L270" s="80"/>
    </row>
    <row r="271" spans="1:12" ht="14.25" customHeight="1">
      <c r="A271" s="36">
        <v>3</v>
      </c>
      <c r="B271" s="37">
        <v>2</v>
      </c>
      <c r="C271" s="37">
        <v>2</v>
      </c>
      <c r="D271" s="37">
        <v>3</v>
      </c>
      <c r="E271" s="37">
        <v>1</v>
      </c>
      <c r="F271" s="31">
        <v>2</v>
      </c>
      <c r="G271" s="45" t="s">
        <v>77</v>
      </c>
      <c r="H271" s="145">
        <v>236</v>
      </c>
      <c r="I271" s="84"/>
      <c r="J271" s="80"/>
      <c r="K271" s="84"/>
      <c r="L271" s="92"/>
    </row>
    <row r="272" spans="1:12" ht="14.25" customHeight="1">
      <c r="A272" s="26">
        <v>3</v>
      </c>
      <c r="B272" s="37">
        <v>2</v>
      </c>
      <c r="C272" s="37">
        <v>2</v>
      </c>
      <c r="D272" s="37">
        <v>4</v>
      </c>
      <c r="E272" s="37"/>
      <c r="F272" s="31"/>
      <c r="G272" s="45" t="s">
        <v>75</v>
      </c>
      <c r="H272" s="143">
        <v>237</v>
      </c>
      <c r="I272" s="89">
        <f>I273</f>
        <v>0</v>
      </c>
      <c r="J272" s="90">
        <f>J273</f>
        <v>0</v>
      </c>
      <c r="K272" s="91">
        <f>K273</f>
        <v>0</v>
      </c>
      <c r="L272" s="91">
        <f>L273</f>
        <v>0</v>
      </c>
    </row>
    <row r="273" spans="1:12">
      <c r="A273" s="26">
        <v>3</v>
      </c>
      <c r="B273" s="37">
        <v>2</v>
      </c>
      <c r="C273" s="37">
        <v>2</v>
      </c>
      <c r="D273" s="37">
        <v>4</v>
      </c>
      <c r="E273" s="37">
        <v>1</v>
      </c>
      <c r="F273" s="31"/>
      <c r="G273" s="45" t="s">
        <v>75</v>
      </c>
      <c r="H273" s="145">
        <v>238</v>
      </c>
      <c r="I273" s="89">
        <f>SUM(I274:I275)</f>
        <v>0</v>
      </c>
      <c r="J273" s="90">
        <f>SUM(J274:J275)</f>
        <v>0</v>
      </c>
      <c r="K273" s="91">
        <f>SUM(K274:K275)</f>
        <v>0</v>
      </c>
      <c r="L273" s="91">
        <f>SUM(L274:L275)</f>
        <v>0</v>
      </c>
    </row>
    <row r="274" spans="1:12" ht="14.25" customHeight="1">
      <c r="A274" s="26">
        <v>3</v>
      </c>
      <c r="B274" s="37">
        <v>2</v>
      </c>
      <c r="C274" s="37">
        <v>2</v>
      </c>
      <c r="D274" s="37">
        <v>4</v>
      </c>
      <c r="E274" s="37">
        <v>1</v>
      </c>
      <c r="F274" s="31">
        <v>1</v>
      </c>
      <c r="G274" s="45" t="s">
        <v>76</v>
      </c>
      <c r="H274" s="143">
        <v>239</v>
      </c>
      <c r="I274" s="81"/>
      <c r="J274" s="81"/>
      <c r="K274" s="81"/>
      <c r="L274" s="81"/>
    </row>
    <row r="275" spans="1:12" ht="14.25" customHeight="1">
      <c r="A275" s="36">
        <v>3</v>
      </c>
      <c r="B275" s="41">
        <v>2</v>
      </c>
      <c r="C275" s="41">
        <v>2</v>
      </c>
      <c r="D275" s="41">
        <v>4</v>
      </c>
      <c r="E275" s="41">
        <v>1</v>
      </c>
      <c r="F275" s="29">
        <v>2</v>
      </c>
      <c r="G275" s="27" t="s">
        <v>77</v>
      </c>
      <c r="H275" s="145">
        <v>240</v>
      </c>
      <c r="I275" s="81"/>
      <c r="J275" s="81"/>
      <c r="K275" s="81"/>
      <c r="L275" s="81"/>
    </row>
    <row r="276" spans="1:12" ht="25.5">
      <c r="A276" s="26">
        <v>3</v>
      </c>
      <c r="B276" s="37">
        <v>2</v>
      </c>
      <c r="C276" s="37">
        <v>2</v>
      </c>
      <c r="D276" s="37">
        <v>5</v>
      </c>
      <c r="E276" s="37"/>
      <c r="F276" s="31"/>
      <c r="G276" s="45" t="s">
        <v>78</v>
      </c>
      <c r="H276" s="143">
        <v>241</v>
      </c>
      <c r="I276" s="89">
        <f>I277</f>
        <v>0</v>
      </c>
      <c r="J276" s="90">
        <f t="shared" ref="J276:L277" si="24">J277</f>
        <v>0</v>
      </c>
      <c r="K276" s="91">
        <f t="shared" si="24"/>
        <v>0</v>
      </c>
      <c r="L276" s="91">
        <f t="shared" si="24"/>
        <v>0</v>
      </c>
    </row>
    <row r="277" spans="1:12" ht="26.25" customHeight="1">
      <c r="A277" s="26">
        <v>3</v>
      </c>
      <c r="B277" s="37">
        <v>2</v>
      </c>
      <c r="C277" s="37">
        <v>2</v>
      </c>
      <c r="D277" s="37">
        <v>5</v>
      </c>
      <c r="E277" s="37">
        <v>1</v>
      </c>
      <c r="F277" s="31"/>
      <c r="G277" s="45" t="s">
        <v>78</v>
      </c>
      <c r="H277" s="145">
        <v>242</v>
      </c>
      <c r="I277" s="89">
        <f>I278</f>
        <v>0</v>
      </c>
      <c r="J277" s="90">
        <f t="shared" si="24"/>
        <v>0</v>
      </c>
      <c r="K277" s="90">
        <f t="shared" si="24"/>
        <v>0</v>
      </c>
      <c r="L277" s="91">
        <f t="shared" si="24"/>
        <v>0</v>
      </c>
    </row>
    <row r="278" spans="1:12" ht="27" customHeight="1">
      <c r="A278" s="26">
        <v>3</v>
      </c>
      <c r="B278" s="37">
        <v>2</v>
      </c>
      <c r="C278" s="37">
        <v>2</v>
      </c>
      <c r="D278" s="37">
        <v>5</v>
      </c>
      <c r="E278" s="37">
        <v>1</v>
      </c>
      <c r="F278" s="31">
        <v>1</v>
      </c>
      <c r="G278" s="45" t="s">
        <v>78</v>
      </c>
      <c r="H278" s="143">
        <v>243</v>
      </c>
      <c r="I278" s="92"/>
      <c r="J278" s="92"/>
      <c r="K278" s="92"/>
      <c r="L278" s="92"/>
    </row>
    <row r="279" spans="1:12" ht="13.5" customHeight="1">
      <c r="A279" s="26">
        <v>3</v>
      </c>
      <c r="B279" s="37">
        <v>2</v>
      </c>
      <c r="C279" s="37">
        <v>2</v>
      </c>
      <c r="D279" s="37">
        <v>6</v>
      </c>
      <c r="E279" s="37"/>
      <c r="F279" s="31"/>
      <c r="G279" s="45" t="s">
        <v>128</v>
      </c>
      <c r="H279" s="145">
        <v>244</v>
      </c>
      <c r="I279" s="89">
        <f>I280</f>
        <v>0</v>
      </c>
      <c r="J279" s="113">
        <f t="shared" ref="J279:L280" si="25">J280</f>
        <v>0</v>
      </c>
      <c r="K279" s="90">
        <f t="shared" si="25"/>
        <v>0</v>
      </c>
      <c r="L279" s="91">
        <f t="shared" si="25"/>
        <v>0</v>
      </c>
    </row>
    <row r="280" spans="1:12" ht="15" customHeight="1">
      <c r="A280" s="26">
        <v>3</v>
      </c>
      <c r="B280" s="37">
        <v>2</v>
      </c>
      <c r="C280" s="37">
        <v>2</v>
      </c>
      <c r="D280" s="37">
        <v>6</v>
      </c>
      <c r="E280" s="37">
        <v>1</v>
      </c>
      <c r="F280" s="31"/>
      <c r="G280" s="45" t="s">
        <v>128</v>
      </c>
      <c r="H280" s="143">
        <v>245</v>
      </c>
      <c r="I280" s="89">
        <f>I281</f>
        <v>0</v>
      </c>
      <c r="J280" s="113">
        <f t="shared" si="25"/>
        <v>0</v>
      </c>
      <c r="K280" s="90">
        <f t="shared" si="25"/>
        <v>0</v>
      </c>
      <c r="L280" s="91">
        <f t="shared" si="25"/>
        <v>0</v>
      </c>
    </row>
    <row r="281" spans="1:12" ht="15" customHeight="1">
      <c r="A281" s="26">
        <v>3</v>
      </c>
      <c r="B281" s="50">
        <v>2</v>
      </c>
      <c r="C281" s="50">
        <v>2</v>
      </c>
      <c r="D281" s="37">
        <v>6</v>
      </c>
      <c r="E281" s="50">
        <v>1</v>
      </c>
      <c r="F281" s="55">
        <v>1</v>
      </c>
      <c r="G281" s="51" t="s">
        <v>128</v>
      </c>
      <c r="H281" s="145">
        <v>246</v>
      </c>
      <c r="I281" s="92"/>
      <c r="J281" s="92"/>
      <c r="K281" s="92"/>
      <c r="L281" s="92"/>
    </row>
    <row r="282" spans="1:12" ht="15" customHeight="1">
      <c r="A282" s="27">
        <v>3</v>
      </c>
      <c r="B282" s="26">
        <v>2</v>
      </c>
      <c r="C282" s="37">
        <v>2</v>
      </c>
      <c r="D282" s="37">
        <v>7</v>
      </c>
      <c r="E282" s="37"/>
      <c r="F282" s="31"/>
      <c r="G282" s="45" t="s">
        <v>129</v>
      </c>
      <c r="H282" s="143">
        <v>247</v>
      </c>
      <c r="I282" s="89">
        <f>I283</f>
        <v>0</v>
      </c>
      <c r="J282" s="113">
        <f>J283</f>
        <v>0</v>
      </c>
      <c r="K282" s="90">
        <f>K283</f>
        <v>0</v>
      </c>
      <c r="L282" s="91">
        <f>L283</f>
        <v>0</v>
      </c>
    </row>
    <row r="283" spans="1:12" ht="15.75" customHeight="1">
      <c r="A283" s="27">
        <v>3</v>
      </c>
      <c r="B283" s="26">
        <v>2</v>
      </c>
      <c r="C283" s="37">
        <v>2</v>
      </c>
      <c r="D283" s="37">
        <v>7</v>
      </c>
      <c r="E283" s="37">
        <v>1</v>
      </c>
      <c r="F283" s="31"/>
      <c r="G283" s="45" t="s">
        <v>129</v>
      </c>
      <c r="H283" s="145">
        <v>248</v>
      </c>
      <c r="I283" s="89">
        <f>I284+I285</f>
        <v>0</v>
      </c>
      <c r="J283" s="89">
        <f>J284+J285</f>
        <v>0</v>
      </c>
      <c r="K283" s="89">
        <f>K284+K285</f>
        <v>0</v>
      </c>
      <c r="L283" s="89">
        <f>L284+L285</f>
        <v>0</v>
      </c>
    </row>
    <row r="284" spans="1:12" ht="13.5" customHeight="1">
      <c r="A284" s="27">
        <v>3</v>
      </c>
      <c r="B284" s="26">
        <v>2</v>
      </c>
      <c r="C284" s="26">
        <v>2</v>
      </c>
      <c r="D284" s="37">
        <v>7</v>
      </c>
      <c r="E284" s="37">
        <v>1</v>
      </c>
      <c r="F284" s="31">
        <v>1</v>
      </c>
      <c r="G284" s="45" t="s">
        <v>76</v>
      </c>
      <c r="H284" s="143">
        <v>249</v>
      </c>
      <c r="I284" s="92"/>
      <c r="J284" s="92"/>
      <c r="K284" s="92"/>
      <c r="L284" s="92"/>
    </row>
    <row r="285" spans="1:12" ht="16.5" customHeight="1">
      <c r="A285" s="27">
        <v>3</v>
      </c>
      <c r="B285" s="26">
        <v>2</v>
      </c>
      <c r="C285" s="26">
        <v>2</v>
      </c>
      <c r="D285" s="37">
        <v>7</v>
      </c>
      <c r="E285" s="37">
        <v>1</v>
      </c>
      <c r="F285" s="31">
        <v>2</v>
      </c>
      <c r="G285" s="45" t="s">
        <v>77</v>
      </c>
      <c r="H285" s="145">
        <v>250</v>
      </c>
      <c r="I285" s="81"/>
      <c r="J285" s="81"/>
      <c r="K285" s="81"/>
      <c r="L285" s="81"/>
    </row>
    <row r="286" spans="1:12" ht="29.25" customHeight="1">
      <c r="A286" s="28">
        <v>3</v>
      </c>
      <c r="B286" s="28">
        <v>3</v>
      </c>
      <c r="C286" s="35"/>
      <c r="D286" s="40"/>
      <c r="E286" s="40"/>
      <c r="F286" s="53"/>
      <c r="G286" s="46" t="s">
        <v>131</v>
      </c>
      <c r="H286" s="143">
        <v>251</v>
      </c>
      <c r="I286" s="74">
        <f>SUM(I287+I316)</f>
        <v>0</v>
      </c>
      <c r="J286" s="95">
        <f>SUM(J287+J316)</f>
        <v>0</v>
      </c>
      <c r="K286" s="94">
        <f>SUM(K287+K316)</f>
        <v>0</v>
      </c>
      <c r="L286" s="75">
        <f>SUM(L287+L316)</f>
        <v>0</v>
      </c>
    </row>
    <row r="287" spans="1:12" ht="17.25" customHeight="1">
      <c r="A287" s="27">
        <v>3</v>
      </c>
      <c r="B287" s="27">
        <v>3</v>
      </c>
      <c r="C287" s="26">
        <v>1</v>
      </c>
      <c r="D287" s="37"/>
      <c r="E287" s="37"/>
      <c r="F287" s="31"/>
      <c r="G287" s="168" t="s">
        <v>71</v>
      </c>
      <c r="H287" s="145">
        <v>252</v>
      </c>
      <c r="I287" s="89">
        <f>SUM(I289+I294+I298+I302+I306+I309+I312)</f>
        <v>0</v>
      </c>
      <c r="J287" s="113">
        <f>SUM(J289+J294+J298+J302+J306+J309+J312)</f>
        <v>0</v>
      </c>
      <c r="K287" s="90">
        <f>SUM(K289+K294+K298+K302+K306+K309+K312)</f>
        <v>0</v>
      </c>
      <c r="L287" s="91">
        <f>SUM(L289+L294+L298+L302+L306+L309+L312)</f>
        <v>0</v>
      </c>
    </row>
    <row r="288" spans="1:12" ht="12" customHeight="1">
      <c r="A288" s="319">
        <v>1</v>
      </c>
      <c r="B288" s="320"/>
      <c r="C288" s="320"/>
      <c r="D288" s="320"/>
      <c r="E288" s="320"/>
      <c r="F288" s="321"/>
      <c r="G288" s="154">
        <v>2</v>
      </c>
      <c r="H288" s="155">
        <v>3</v>
      </c>
      <c r="I288" s="156">
        <v>4</v>
      </c>
      <c r="J288" s="165">
        <v>5</v>
      </c>
      <c r="K288" s="155">
        <v>6</v>
      </c>
      <c r="L288" s="155">
        <v>7</v>
      </c>
    </row>
    <row r="289" spans="1:12" ht="26.25" customHeight="1">
      <c r="A289" s="27">
        <v>3</v>
      </c>
      <c r="B289" s="27">
        <v>3</v>
      </c>
      <c r="C289" s="26">
        <v>1</v>
      </c>
      <c r="D289" s="37">
        <v>1</v>
      </c>
      <c r="E289" s="37"/>
      <c r="F289" s="31"/>
      <c r="G289" s="45" t="s">
        <v>125</v>
      </c>
      <c r="H289" s="143">
        <v>253</v>
      </c>
      <c r="I289" s="89">
        <f>I290</f>
        <v>0</v>
      </c>
      <c r="J289" s="113">
        <f>J290</f>
        <v>0</v>
      </c>
      <c r="K289" s="90">
        <f>K290</f>
        <v>0</v>
      </c>
      <c r="L289" s="91">
        <f>L290</f>
        <v>0</v>
      </c>
    </row>
    <row r="290" spans="1:12" ht="27.75" customHeight="1">
      <c r="A290" s="27">
        <v>3</v>
      </c>
      <c r="B290" s="27">
        <v>3</v>
      </c>
      <c r="C290" s="26">
        <v>1</v>
      </c>
      <c r="D290" s="37">
        <v>1</v>
      </c>
      <c r="E290" s="37">
        <v>1</v>
      </c>
      <c r="F290" s="31"/>
      <c r="G290" s="45" t="s">
        <v>125</v>
      </c>
      <c r="H290" s="145">
        <v>254</v>
      </c>
      <c r="I290" s="89">
        <f>SUM(I291:I293)</f>
        <v>0</v>
      </c>
      <c r="J290" s="113">
        <f>SUM(J291:J293)</f>
        <v>0</v>
      </c>
      <c r="K290" s="90">
        <f>SUM(K291:K293)</f>
        <v>0</v>
      </c>
      <c r="L290" s="91">
        <f>SUM(L291:L293)</f>
        <v>0</v>
      </c>
    </row>
    <row r="291" spans="1:12" ht="15" customHeight="1">
      <c r="A291" s="27">
        <v>3</v>
      </c>
      <c r="B291" s="27">
        <v>3</v>
      </c>
      <c r="C291" s="26">
        <v>1</v>
      </c>
      <c r="D291" s="37">
        <v>1</v>
      </c>
      <c r="E291" s="37">
        <v>1</v>
      </c>
      <c r="F291" s="31">
        <v>1</v>
      </c>
      <c r="G291" s="45" t="s">
        <v>13</v>
      </c>
      <c r="H291" s="143">
        <v>255</v>
      </c>
      <c r="I291" s="81"/>
      <c r="J291" s="81"/>
      <c r="K291" s="81"/>
      <c r="L291" s="81"/>
    </row>
    <row r="292" spans="1:12" ht="14.25" customHeight="1">
      <c r="A292" s="27">
        <v>3</v>
      </c>
      <c r="B292" s="27">
        <v>3</v>
      </c>
      <c r="C292" s="26">
        <v>1</v>
      </c>
      <c r="D292" s="37">
        <v>1</v>
      </c>
      <c r="E292" s="37">
        <v>1</v>
      </c>
      <c r="F292" s="31">
        <v>2</v>
      </c>
      <c r="G292" s="45" t="s">
        <v>83</v>
      </c>
      <c r="H292" s="145">
        <v>256</v>
      </c>
      <c r="I292" s="81"/>
      <c r="J292" s="81"/>
      <c r="K292" s="81"/>
      <c r="L292" s="81"/>
    </row>
    <row r="293" spans="1:12" ht="19.5" customHeight="1">
      <c r="A293" s="27">
        <v>3</v>
      </c>
      <c r="B293" s="26">
        <v>3</v>
      </c>
      <c r="C293" s="36">
        <v>1</v>
      </c>
      <c r="D293" s="37">
        <v>1</v>
      </c>
      <c r="E293" s="37">
        <v>1</v>
      </c>
      <c r="F293" s="31">
        <v>3</v>
      </c>
      <c r="G293" s="45" t="s">
        <v>126</v>
      </c>
      <c r="H293" s="143">
        <v>257</v>
      </c>
      <c r="I293" s="81"/>
      <c r="J293" s="81"/>
      <c r="K293" s="81"/>
      <c r="L293" s="81"/>
    </row>
    <row r="294" spans="1:12" ht="25.5">
      <c r="A294" s="48">
        <v>3</v>
      </c>
      <c r="B294" s="36">
        <v>3</v>
      </c>
      <c r="C294" s="26">
        <v>1</v>
      </c>
      <c r="D294" s="37">
        <v>2</v>
      </c>
      <c r="E294" s="37"/>
      <c r="F294" s="31"/>
      <c r="G294" s="45" t="s">
        <v>80</v>
      </c>
      <c r="H294" s="145">
        <v>258</v>
      </c>
      <c r="I294" s="89">
        <f>I295</f>
        <v>0</v>
      </c>
      <c r="J294" s="113">
        <f>J295</f>
        <v>0</v>
      </c>
      <c r="K294" s="90">
        <f>K295</f>
        <v>0</v>
      </c>
      <c r="L294" s="91">
        <f>L295</f>
        <v>0</v>
      </c>
    </row>
    <row r="295" spans="1:12" ht="24.75" customHeight="1">
      <c r="A295" s="48">
        <v>3</v>
      </c>
      <c r="B295" s="48">
        <v>3</v>
      </c>
      <c r="C295" s="36">
        <v>1</v>
      </c>
      <c r="D295" s="41">
        <v>2</v>
      </c>
      <c r="E295" s="41">
        <v>1</v>
      </c>
      <c r="F295" s="29"/>
      <c r="G295" s="47" t="s">
        <v>80</v>
      </c>
      <c r="H295" s="145">
        <v>259</v>
      </c>
      <c r="I295" s="86">
        <f>SUM(I296:I297)</f>
        <v>0</v>
      </c>
      <c r="J295" s="114">
        <f>SUM(J296:J297)</f>
        <v>0</v>
      </c>
      <c r="K295" s="87">
        <f>SUM(K296:K297)</f>
        <v>0</v>
      </c>
      <c r="L295" s="88">
        <f>SUM(L296:L297)</f>
        <v>0</v>
      </c>
    </row>
    <row r="296" spans="1:12" ht="15" customHeight="1">
      <c r="A296" s="27">
        <v>3</v>
      </c>
      <c r="B296" s="27">
        <v>3</v>
      </c>
      <c r="C296" s="26">
        <v>1</v>
      </c>
      <c r="D296" s="37">
        <v>2</v>
      </c>
      <c r="E296" s="37">
        <v>1</v>
      </c>
      <c r="F296" s="31">
        <v>1</v>
      </c>
      <c r="G296" s="45" t="s">
        <v>73</v>
      </c>
      <c r="H296" s="145">
        <v>260</v>
      </c>
      <c r="I296" s="81"/>
      <c r="J296" s="81"/>
      <c r="K296" s="81"/>
      <c r="L296" s="81"/>
    </row>
    <row r="297" spans="1:12" ht="13.5" customHeight="1">
      <c r="A297" s="30">
        <v>3</v>
      </c>
      <c r="B297" s="58">
        <v>3</v>
      </c>
      <c r="C297" s="49">
        <v>1</v>
      </c>
      <c r="D297" s="50">
        <v>2</v>
      </c>
      <c r="E297" s="50">
        <v>1</v>
      </c>
      <c r="F297" s="55">
        <v>2</v>
      </c>
      <c r="G297" s="51" t="s">
        <v>74</v>
      </c>
      <c r="H297" s="145">
        <v>261</v>
      </c>
      <c r="I297" s="81"/>
      <c r="J297" s="81"/>
      <c r="K297" s="81"/>
      <c r="L297" s="81"/>
    </row>
    <row r="298" spans="1:12" ht="14.25" customHeight="1">
      <c r="A298" s="26">
        <v>3</v>
      </c>
      <c r="B298" s="45">
        <v>3</v>
      </c>
      <c r="C298" s="26">
        <v>1</v>
      </c>
      <c r="D298" s="37">
        <v>3</v>
      </c>
      <c r="E298" s="37"/>
      <c r="F298" s="31"/>
      <c r="G298" s="45" t="s">
        <v>127</v>
      </c>
      <c r="H298" s="145">
        <v>262</v>
      </c>
      <c r="I298" s="89">
        <f>I299</f>
        <v>0</v>
      </c>
      <c r="J298" s="113">
        <f>J299</f>
        <v>0</v>
      </c>
      <c r="K298" s="90">
        <f>K299</f>
        <v>0</v>
      </c>
      <c r="L298" s="91">
        <f>L299</f>
        <v>0</v>
      </c>
    </row>
    <row r="299" spans="1:12" ht="15" customHeight="1">
      <c r="A299" s="26">
        <v>3</v>
      </c>
      <c r="B299" s="51">
        <v>3</v>
      </c>
      <c r="C299" s="49">
        <v>1</v>
      </c>
      <c r="D299" s="50">
        <v>3</v>
      </c>
      <c r="E299" s="50">
        <v>1</v>
      </c>
      <c r="F299" s="55"/>
      <c r="G299" s="51" t="s">
        <v>127</v>
      </c>
      <c r="H299" s="145">
        <v>263</v>
      </c>
      <c r="I299" s="91">
        <f>I300+I301</f>
        <v>0</v>
      </c>
      <c r="J299" s="91">
        <f>J300+J301</f>
        <v>0</v>
      </c>
      <c r="K299" s="91">
        <f>K300+K301</f>
        <v>0</v>
      </c>
      <c r="L299" s="91">
        <f>L300+L301</f>
        <v>0</v>
      </c>
    </row>
    <row r="300" spans="1:12" ht="14.25" customHeight="1">
      <c r="A300" s="26">
        <v>3</v>
      </c>
      <c r="B300" s="45">
        <v>3</v>
      </c>
      <c r="C300" s="26">
        <v>1</v>
      </c>
      <c r="D300" s="37">
        <v>3</v>
      </c>
      <c r="E300" s="37">
        <v>1</v>
      </c>
      <c r="F300" s="31">
        <v>1</v>
      </c>
      <c r="G300" s="45" t="s">
        <v>76</v>
      </c>
      <c r="H300" s="145">
        <v>264</v>
      </c>
      <c r="I300" s="92"/>
      <c r="J300" s="92"/>
      <c r="K300" s="92"/>
      <c r="L300" s="93"/>
    </row>
    <row r="301" spans="1:12" ht="14.25" customHeight="1">
      <c r="A301" s="26">
        <v>3</v>
      </c>
      <c r="B301" s="45">
        <v>3</v>
      </c>
      <c r="C301" s="26">
        <v>1</v>
      </c>
      <c r="D301" s="37">
        <v>3</v>
      </c>
      <c r="E301" s="37">
        <v>1</v>
      </c>
      <c r="F301" s="31">
        <v>2</v>
      </c>
      <c r="G301" s="45" t="s">
        <v>77</v>
      </c>
      <c r="H301" s="145">
        <v>265</v>
      </c>
      <c r="I301" s="81"/>
      <c r="J301" s="81"/>
      <c r="K301" s="81"/>
      <c r="L301" s="81"/>
    </row>
    <row r="302" spans="1:12">
      <c r="A302" s="26">
        <v>3</v>
      </c>
      <c r="B302" s="45">
        <v>3</v>
      </c>
      <c r="C302" s="26">
        <v>1</v>
      </c>
      <c r="D302" s="37">
        <v>4</v>
      </c>
      <c r="E302" s="37"/>
      <c r="F302" s="31"/>
      <c r="G302" s="45" t="s">
        <v>81</v>
      </c>
      <c r="H302" s="145">
        <v>266</v>
      </c>
      <c r="I302" s="89">
        <f>I303</f>
        <v>0</v>
      </c>
      <c r="J302" s="113">
        <f>J303</f>
        <v>0</v>
      </c>
      <c r="K302" s="90">
        <f>K303</f>
        <v>0</v>
      </c>
      <c r="L302" s="91">
        <f>L303</f>
        <v>0</v>
      </c>
    </row>
    <row r="303" spans="1:12" ht="15" customHeight="1">
      <c r="A303" s="27">
        <v>3</v>
      </c>
      <c r="B303" s="26">
        <v>3</v>
      </c>
      <c r="C303" s="37">
        <v>1</v>
      </c>
      <c r="D303" s="37">
        <v>4</v>
      </c>
      <c r="E303" s="37">
        <v>1</v>
      </c>
      <c r="F303" s="31"/>
      <c r="G303" s="45" t="s">
        <v>81</v>
      </c>
      <c r="H303" s="145">
        <v>267</v>
      </c>
      <c r="I303" s="89">
        <f>SUM(I304:I305)</f>
        <v>0</v>
      </c>
      <c r="J303" s="89">
        <f>SUM(J304:J305)</f>
        <v>0</v>
      </c>
      <c r="K303" s="89">
        <f>SUM(K304:K305)</f>
        <v>0</v>
      </c>
      <c r="L303" s="89">
        <f>SUM(L304:L305)</f>
        <v>0</v>
      </c>
    </row>
    <row r="304" spans="1:12">
      <c r="A304" s="27">
        <v>3</v>
      </c>
      <c r="B304" s="26">
        <v>3</v>
      </c>
      <c r="C304" s="37">
        <v>1</v>
      </c>
      <c r="D304" s="37">
        <v>4</v>
      </c>
      <c r="E304" s="37">
        <v>1</v>
      </c>
      <c r="F304" s="31">
        <v>1</v>
      </c>
      <c r="G304" s="45" t="s">
        <v>76</v>
      </c>
      <c r="H304" s="145">
        <v>268</v>
      </c>
      <c r="I304" s="80"/>
      <c r="J304" s="81"/>
      <c r="K304" s="81"/>
      <c r="L304" s="80"/>
    </row>
    <row r="305" spans="1:12" ht="14.25" customHeight="1">
      <c r="A305" s="26">
        <v>3</v>
      </c>
      <c r="B305" s="37">
        <v>3</v>
      </c>
      <c r="C305" s="37">
        <v>1</v>
      </c>
      <c r="D305" s="37">
        <v>4</v>
      </c>
      <c r="E305" s="37">
        <v>1</v>
      </c>
      <c r="F305" s="31">
        <v>2</v>
      </c>
      <c r="G305" s="37" t="s">
        <v>77</v>
      </c>
      <c r="H305" s="145">
        <v>269</v>
      </c>
      <c r="I305" s="81"/>
      <c r="J305" s="92"/>
      <c r="K305" s="92"/>
      <c r="L305" s="93"/>
    </row>
    <row r="306" spans="1:12" ht="27" customHeight="1">
      <c r="A306" s="26">
        <v>3</v>
      </c>
      <c r="B306" s="37">
        <v>3</v>
      </c>
      <c r="C306" s="37">
        <v>1</v>
      </c>
      <c r="D306" s="37">
        <v>5</v>
      </c>
      <c r="E306" s="37"/>
      <c r="F306" s="31"/>
      <c r="G306" s="45" t="s">
        <v>82</v>
      </c>
      <c r="H306" s="145">
        <v>270</v>
      </c>
      <c r="I306" s="88">
        <f t="shared" ref="I306:L307" si="26">I307</f>
        <v>0</v>
      </c>
      <c r="J306" s="113">
        <f t="shared" si="26"/>
        <v>0</v>
      </c>
      <c r="K306" s="91">
        <f t="shared" si="26"/>
        <v>0</v>
      </c>
      <c r="L306" s="91">
        <f t="shared" si="26"/>
        <v>0</v>
      </c>
    </row>
    <row r="307" spans="1:12" ht="27" customHeight="1">
      <c r="A307" s="36">
        <v>3</v>
      </c>
      <c r="B307" s="50">
        <v>3</v>
      </c>
      <c r="C307" s="50">
        <v>1</v>
      </c>
      <c r="D307" s="50">
        <v>5</v>
      </c>
      <c r="E307" s="50">
        <v>1</v>
      </c>
      <c r="F307" s="55"/>
      <c r="G307" s="51" t="s">
        <v>82</v>
      </c>
      <c r="H307" s="145">
        <v>271</v>
      </c>
      <c r="I307" s="91">
        <f t="shared" si="26"/>
        <v>0</v>
      </c>
      <c r="J307" s="114">
        <f t="shared" si="26"/>
        <v>0</v>
      </c>
      <c r="K307" s="88">
        <f t="shared" si="26"/>
        <v>0</v>
      </c>
      <c r="L307" s="88">
        <f t="shared" si="26"/>
        <v>0</v>
      </c>
    </row>
    <row r="308" spans="1:12" ht="25.5" customHeight="1">
      <c r="A308" s="26">
        <v>3</v>
      </c>
      <c r="B308" s="37">
        <v>3</v>
      </c>
      <c r="C308" s="37">
        <v>1</v>
      </c>
      <c r="D308" s="37">
        <v>5</v>
      </c>
      <c r="E308" s="37">
        <v>1</v>
      </c>
      <c r="F308" s="31">
        <v>1</v>
      </c>
      <c r="G308" s="45" t="s">
        <v>82</v>
      </c>
      <c r="H308" s="145">
        <v>272</v>
      </c>
      <c r="I308" s="81"/>
      <c r="J308" s="92"/>
      <c r="K308" s="92"/>
      <c r="L308" s="93"/>
    </row>
    <row r="309" spans="1:12" ht="12.75" customHeight="1">
      <c r="A309" s="26">
        <v>3</v>
      </c>
      <c r="B309" s="37">
        <v>3</v>
      </c>
      <c r="C309" s="37">
        <v>1</v>
      </c>
      <c r="D309" s="37">
        <v>6</v>
      </c>
      <c r="E309" s="37"/>
      <c r="F309" s="31"/>
      <c r="G309" s="45" t="s">
        <v>128</v>
      </c>
      <c r="H309" s="145">
        <v>273</v>
      </c>
      <c r="I309" s="91">
        <f t="shared" ref="I309:L310" si="27">I310</f>
        <v>0</v>
      </c>
      <c r="J309" s="113">
        <f t="shared" si="27"/>
        <v>0</v>
      </c>
      <c r="K309" s="91">
        <f t="shared" si="27"/>
        <v>0</v>
      </c>
      <c r="L309" s="91">
        <f t="shared" si="27"/>
        <v>0</v>
      </c>
    </row>
    <row r="310" spans="1:12" ht="14.25" customHeight="1">
      <c r="A310" s="26">
        <v>3</v>
      </c>
      <c r="B310" s="37">
        <v>3</v>
      </c>
      <c r="C310" s="37">
        <v>1</v>
      </c>
      <c r="D310" s="37">
        <v>6</v>
      </c>
      <c r="E310" s="37">
        <v>1</v>
      </c>
      <c r="F310" s="31"/>
      <c r="G310" s="45" t="s">
        <v>128</v>
      </c>
      <c r="H310" s="145">
        <v>274</v>
      </c>
      <c r="I310" s="89">
        <f t="shared" si="27"/>
        <v>0</v>
      </c>
      <c r="J310" s="113">
        <f t="shared" si="27"/>
        <v>0</v>
      </c>
      <c r="K310" s="91">
        <f t="shared" si="27"/>
        <v>0</v>
      </c>
      <c r="L310" s="91">
        <f t="shared" si="27"/>
        <v>0</v>
      </c>
    </row>
    <row r="311" spans="1:12" ht="14.25" customHeight="1">
      <c r="A311" s="26">
        <v>3</v>
      </c>
      <c r="B311" s="37">
        <v>3</v>
      </c>
      <c r="C311" s="37">
        <v>1</v>
      </c>
      <c r="D311" s="37">
        <v>6</v>
      </c>
      <c r="E311" s="37">
        <v>1</v>
      </c>
      <c r="F311" s="31">
        <v>1</v>
      </c>
      <c r="G311" s="45" t="s">
        <v>128</v>
      </c>
      <c r="H311" s="145">
        <v>275</v>
      </c>
      <c r="I311" s="92"/>
      <c r="J311" s="92"/>
      <c r="K311" s="92"/>
      <c r="L311" s="93"/>
    </row>
    <row r="312" spans="1:12" ht="12.75" customHeight="1">
      <c r="A312" s="26">
        <v>3</v>
      </c>
      <c r="B312" s="37">
        <v>3</v>
      </c>
      <c r="C312" s="37">
        <v>1</v>
      </c>
      <c r="D312" s="37">
        <v>7</v>
      </c>
      <c r="E312" s="37"/>
      <c r="F312" s="31"/>
      <c r="G312" s="45" t="s">
        <v>129</v>
      </c>
      <c r="H312" s="145">
        <v>276</v>
      </c>
      <c r="I312" s="89">
        <f>I313</f>
        <v>0</v>
      </c>
      <c r="J312" s="113">
        <f>J313</f>
        <v>0</v>
      </c>
      <c r="K312" s="91">
        <f>K313</f>
        <v>0</v>
      </c>
      <c r="L312" s="91">
        <f>L313</f>
        <v>0</v>
      </c>
    </row>
    <row r="313" spans="1:12" ht="12.75" customHeight="1">
      <c r="A313" s="26">
        <v>3</v>
      </c>
      <c r="B313" s="37">
        <v>3</v>
      </c>
      <c r="C313" s="37">
        <v>1</v>
      </c>
      <c r="D313" s="37">
        <v>7</v>
      </c>
      <c r="E313" s="37">
        <v>1</v>
      </c>
      <c r="F313" s="31"/>
      <c r="G313" s="45" t="s">
        <v>129</v>
      </c>
      <c r="H313" s="145">
        <v>277</v>
      </c>
      <c r="I313" s="89">
        <f>I314+I315</f>
        <v>0</v>
      </c>
      <c r="J313" s="89">
        <f>J314+J315</f>
        <v>0</v>
      </c>
      <c r="K313" s="89">
        <f>K314+K315</f>
        <v>0</v>
      </c>
      <c r="L313" s="89">
        <f>L314+L315</f>
        <v>0</v>
      </c>
    </row>
    <row r="314" spans="1:12" ht="12.75" customHeight="1">
      <c r="A314" s="26">
        <v>3</v>
      </c>
      <c r="B314" s="37">
        <v>3</v>
      </c>
      <c r="C314" s="37">
        <v>1</v>
      </c>
      <c r="D314" s="37">
        <v>7</v>
      </c>
      <c r="E314" s="37">
        <v>1</v>
      </c>
      <c r="F314" s="31">
        <v>1</v>
      </c>
      <c r="G314" s="45" t="s">
        <v>76</v>
      </c>
      <c r="H314" s="145">
        <v>278</v>
      </c>
      <c r="I314" s="92"/>
      <c r="J314" s="92"/>
      <c r="K314" s="92"/>
      <c r="L314" s="93"/>
    </row>
    <row r="315" spans="1:12" ht="12.75" customHeight="1">
      <c r="A315" s="26">
        <v>3</v>
      </c>
      <c r="B315" s="37">
        <v>3</v>
      </c>
      <c r="C315" s="37">
        <v>1</v>
      </c>
      <c r="D315" s="37">
        <v>7</v>
      </c>
      <c r="E315" s="37">
        <v>1</v>
      </c>
      <c r="F315" s="31">
        <v>2</v>
      </c>
      <c r="G315" s="45" t="s">
        <v>77</v>
      </c>
      <c r="H315" s="145">
        <v>279</v>
      </c>
      <c r="I315" s="81"/>
      <c r="J315" s="81"/>
      <c r="K315" s="81"/>
      <c r="L315" s="81"/>
    </row>
    <row r="316" spans="1:12" ht="12" customHeight="1">
      <c r="A316" s="26">
        <v>3</v>
      </c>
      <c r="B316" s="37">
        <v>3</v>
      </c>
      <c r="C316" s="37">
        <v>2</v>
      </c>
      <c r="D316" s="37"/>
      <c r="E316" s="37"/>
      <c r="F316" s="31"/>
      <c r="G316" s="168" t="s">
        <v>79</v>
      </c>
      <c r="H316" s="145">
        <v>280</v>
      </c>
      <c r="I316" s="89">
        <f>SUM(I317+I322+I326+I331+I335+I338+I341)</f>
        <v>0</v>
      </c>
      <c r="J316" s="113">
        <f>SUM(J317+J322+J326+J331+J335+J338+J341)</f>
        <v>0</v>
      </c>
      <c r="K316" s="91">
        <f>SUM(K317+K322+K326+K331+K335+K338+K341)</f>
        <v>0</v>
      </c>
      <c r="L316" s="91">
        <f>SUM(L317+L322+L326+L331+L335+L338+L341)</f>
        <v>0</v>
      </c>
    </row>
    <row r="317" spans="1:12" ht="24" customHeight="1">
      <c r="A317" s="26">
        <v>3</v>
      </c>
      <c r="B317" s="37">
        <v>3</v>
      </c>
      <c r="C317" s="37">
        <v>2</v>
      </c>
      <c r="D317" s="37">
        <v>1</v>
      </c>
      <c r="E317" s="37"/>
      <c r="F317" s="31"/>
      <c r="G317" s="45" t="s">
        <v>130</v>
      </c>
      <c r="H317" s="145">
        <v>281</v>
      </c>
      <c r="I317" s="89">
        <f>I318</f>
        <v>0</v>
      </c>
      <c r="J317" s="113">
        <f>J318</f>
        <v>0</v>
      </c>
      <c r="K317" s="91">
        <f>K318</f>
        <v>0</v>
      </c>
      <c r="L317" s="91">
        <f>L318</f>
        <v>0</v>
      </c>
    </row>
    <row r="318" spans="1:12" ht="25.5">
      <c r="A318" s="27">
        <v>3</v>
      </c>
      <c r="B318" s="26">
        <v>3</v>
      </c>
      <c r="C318" s="37">
        <v>2</v>
      </c>
      <c r="D318" s="45">
        <v>1</v>
      </c>
      <c r="E318" s="26">
        <v>1</v>
      </c>
      <c r="F318" s="31"/>
      <c r="G318" s="45" t="s">
        <v>130</v>
      </c>
      <c r="H318" s="145">
        <v>282</v>
      </c>
      <c r="I318" s="89">
        <f>SUM(I319:I321)</f>
        <v>0</v>
      </c>
      <c r="J318" s="113">
        <f>SUM(J319:J321)</f>
        <v>0</v>
      </c>
      <c r="K318" s="91">
        <f>SUM(K319:K321)</f>
        <v>0</v>
      </c>
      <c r="L318" s="91">
        <f>SUM(L319:L321)</f>
        <v>0</v>
      </c>
    </row>
    <row r="319" spans="1:12" ht="12" customHeight="1">
      <c r="A319" s="27">
        <v>3</v>
      </c>
      <c r="B319" s="26">
        <v>3</v>
      </c>
      <c r="C319" s="37">
        <v>2</v>
      </c>
      <c r="D319" s="45">
        <v>1</v>
      </c>
      <c r="E319" s="26">
        <v>1</v>
      </c>
      <c r="F319" s="31">
        <v>1</v>
      </c>
      <c r="G319" s="45" t="s">
        <v>13</v>
      </c>
      <c r="H319" s="145">
        <v>283</v>
      </c>
      <c r="I319" s="81"/>
      <c r="J319" s="81"/>
      <c r="K319" s="81"/>
      <c r="L319" s="81"/>
    </row>
    <row r="320" spans="1:12" ht="15" customHeight="1">
      <c r="A320" s="48">
        <v>3</v>
      </c>
      <c r="B320" s="36">
        <v>3</v>
      </c>
      <c r="C320" s="41">
        <v>2</v>
      </c>
      <c r="D320" s="47">
        <v>1</v>
      </c>
      <c r="E320" s="36">
        <v>1</v>
      </c>
      <c r="F320" s="29">
        <v>2</v>
      </c>
      <c r="G320" s="47" t="s">
        <v>83</v>
      </c>
      <c r="H320" s="145">
        <v>284</v>
      </c>
      <c r="I320" s="81"/>
      <c r="J320" s="81"/>
      <c r="K320" s="81"/>
      <c r="L320" s="81"/>
    </row>
    <row r="321" spans="1:12">
      <c r="A321" s="27">
        <v>3</v>
      </c>
      <c r="B321" s="27">
        <v>3</v>
      </c>
      <c r="C321" s="26">
        <v>2</v>
      </c>
      <c r="D321" s="45">
        <v>1</v>
      </c>
      <c r="E321" s="26">
        <v>1</v>
      </c>
      <c r="F321" s="31">
        <v>3</v>
      </c>
      <c r="G321" s="45" t="s">
        <v>126</v>
      </c>
      <c r="H321" s="145">
        <v>285</v>
      </c>
      <c r="I321" s="81"/>
      <c r="J321" s="81"/>
      <c r="K321" s="81"/>
      <c r="L321" s="81"/>
    </row>
    <row r="322" spans="1:12" ht="25.5">
      <c r="A322" s="30">
        <v>3</v>
      </c>
      <c r="B322" s="30">
        <v>3</v>
      </c>
      <c r="C322" s="49">
        <v>2</v>
      </c>
      <c r="D322" s="51">
        <v>2</v>
      </c>
      <c r="E322" s="49"/>
      <c r="F322" s="55"/>
      <c r="G322" s="51" t="s">
        <v>80</v>
      </c>
      <c r="H322" s="145">
        <v>286</v>
      </c>
      <c r="I322" s="105">
        <f>I323</f>
        <v>0</v>
      </c>
      <c r="J322" s="115">
        <f>J323</f>
        <v>0</v>
      </c>
      <c r="K322" s="107">
        <f>K323</f>
        <v>0</v>
      </c>
      <c r="L322" s="107">
        <f>L323</f>
        <v>0</v>
      </c>
    </row>
    <row r="323" spans="1:12" ht="25.5">
      <c r="A323" s="27">
        <v>3</v>
      </c>
      <c r="B323" s="27">
        <v>3</v>
      </c>
      <c r="C323" s="26">
        <v>2</v>
      </c>
      <c r="D323" s="45">
        <v>2</v>
      </c>
      <c r="E323" s="26">
        <v>1</v>
      </c>
      <c r="F323" s="31"/>
      <c r="G323" s="45" t="s">
        <v>80</v>
      </c>
      <c r="H323" s="145">
        <v>287</v>
      </c>
      <c r="I323" s="89">
        <f>SUM(I324:I325)</f>
        <v>0</v>
      </c>
      <c r="J323" s="90">
        <f>SUM(J324:J325)</f>
        <v>0</v>
      </c>
      <c r="K323" s="91">
        <f>SUM(K324:K325)</f>
        <v>0</v>
      </c>
      <c r="L323" s="91">
        <f>SUM(L324:L325)</f>
        <v>0</v>
      </c>
    </row>
    <row r="324" spans="1:12">
      <c r="A324" s="27">
        <v>3</v>
      </c>
      <c r="B324" s="27">
        <v>3</v>
      </c>
      <c r="C324" s="26">
        <v>2</v>
      </c>
      <c r="D324" s="45">
        <v>2</v>
      </c>
      <c r="E324" s="27">
        <v>1</v>
      </c>
      <c r="F324" s="25">
        <v>1</v>
      </c>
      <c r="G324" s="45" t="s">
        <v>73</v>
      </c>
      <c r="H324" s="145">
        <v>288</v>
      </c>
      <c r="I324" s="81"/>
      <c r="J324" s="81"/>
      <c r="K324" s="81"/>
      <c r="L324" s="81"/>
    </row>
    <row r="325" spans="1:12">
      <c r="A325" s="30">
        <v>3</v>
      </c>
      <c r="B325" s="30">
        <v>3</v>
      </c>
      <c r="C325" s="34">
        <v>2</v>
      </c>
      <c r="D325" s="39">
        <v>2</v>
      </c>
      <c r="E325" s="9">
        <v>1</v>
      </c>
      <c r="F325" s="24">
        <v>2</v>
      </c>
      <c r="G325" s="9" t="s">
        <v>74</v>
      </c>
      <c r="H325" s="145">
        <v>289</v>
      </c>
      <c r="I325" s="81"/>
      <c r="J325" s="81"/>
      <c r="K325" s="81"/>
      <c r="L325" s="81"/>
    </row>
    <row r="326" spans="1:12" ht="15" customHeight="1">
      <c r="A326" s="27">
        <v>3</v>
      </c>
      <c r="B326" s="27">
        <v>3</v>
      </c>
      <c r="C326" s="26">
        <v>2</v>
      </c>
      <c r="D326" s="37">
        <v>3</v>
      </c>
      <c r="E326" s="45"/>
      <c r="F326" s="25"/>
      <c r="G326" s="45" t="s">
        <v>127</v>
      </c>
      <c r="H326" s="145">
        <v>290</v>
      </c>
      <c r="I326" s="89">
        <f>I327</f>
        <v>0</v>
      </c>
      <c r="J326" s="90">
        <f>J327</f>
        <v>0</v>
      </c>
      <c r="K326" s="90">
        <f>K327</f>
        <v>0</v>
      </c>
      <c r="L326" s="91">
        <f>L327</f>
        <v>0</v>
      </c>
    </row>
    <row r="327" spans="1:12" ht="15" customHeight="1">
      <c r="A327" s="27">
        <v>3</v>
      </c>
      <c r="B327" s="27">
        <v>3</v>
      </c>
      <c r="C327" s="26">
        <v>2</v>
      </c>
      <c r="D327" s="37">
        <v>3</v>
      </c>
      <c r="E327" s="45">
        <v>1</v>
      </c>
      <c r="F327" s="25"/>
      <c r="G327" s="37" t="s">
        <v>127</v>
      </c>
      <c r="H327" s="145">
        <v>291</v>
      </c>
      <c r="I327" s="89">
        <f>I328+I329</f>
        <v>0</v>
      </c>
      <c r="J327" s="89">
        <f>J328+J329</f>
        <v>0</v>
      </c>
      <c r="K327" s="89">
        <f>K328+K329</f>
        <v>0</v>
      </c>
      <c r="L327" s="89">
        <f>L328+L329</f>
        <v>0</v>
      </c>
    </row>
    <row r="328" spans="1:12" ht="15" customHeight="1">
      <c r="A328" s="27">
        <v>3</v>
      </c>
      <c r="B328" s="27">
        <v>3</v>
      </c>
      <c r="C328" s="26">
        <v>2</v>
      </c>
      <c r="D328" s="37">
        <v>3</v>
      </c>
      <c r="E328" s="45">
        <v>1</v>
      </c>
      <c r="F328" s="25">
        <v>1</v>
      </c>
      <c r="G328" s="45" t="s">
        <v>76</v>
      </c>
      <c r="H328" s="145">
        <v>292</v>
      </c>
      <c r="I328" s="92"/>
      <c r="J328" s="92"/>
      <c r="K328" s="92"/>
      <c r="L328" s="93"/>
    </row>
    <row r="329" spans="1:12" ht="15" customHeight="1">
      <c r="A329" s="27">
        <v>3</v>
      </c>
      <c r="B329" s="27">
        <v>3</v>
      </c>
      <c r="C329" s="26">
        <v>2</v>
      </c>
      <c r="D329" s="37">
        <v>3</v>
      </c>
      <c r="E329" s="45">
        <v>1</v>
      </c>
      <c r="F329" s="25">
        <v>2</v>
      </c>
      <c r="G329" s="45" t="s">
        <v>77</v>
      </c>
      <c r="H329" s="145">
        <v>293</v>
      </c>
      <c r="I329" s="81"/>
      <c r="J329" s="81"/>
      <c r="K329" s="81"/>
      <c r="L329" s="81"/>
    </row>
    <row r="330" spans="1:12" ht="12.75" customHeight="1">
      <c r="A330" s="319">
        <v>1</v>
      </c>
      <c r="B330" s="320"/>
      <c r="C330" s="320"/>
      <c r="D330" s="320"/>
      <c r="E330" s="320"/>
      <c r="F330" s="321"/>
      <c r="G330" s="154">
        <v>2</v>
      </c>
      <c r="H330" s="145">
        <v>3</v>
      </c>
      <c r="I330" s="156">
        <v>4</v>
      </c>
      <c r="J330" s="165">
        <v>5</v>
      </c>
      <c r="K330" s="155">
        <v>6</v>
      </c>
      <c r="L330" s="155">
        <v>7</v>
      </c>
    </row>
    <row r="331" spans="1:12">
      <c r="A331" s="27">
        <v>3</v>
      </c>
      <c r="B331" s="27">
        <v>3</v>
      </c>
      <c r="C331" s="26">
        <v>2</v>
      </c>
      <c r="D331" s="37">
        <v>4</v>
      </c>
      <c r="E331" s="37"/>
      <c r="F331" s="31"/>
      <c r="G331" s="37" t="s">
        <v>81</v>
      </c>
      <c r="H331" s="141">
        <v>294</v>
      </c>
      <c r="I331" s="89">
        <f>I332</f>
        <v>0</v>
      </c>
      <c r="J331" s="90">
        <f>J332</f>
        <v>0</v>
      </c>
      <c r="K331" s="90">
        <f>K332</f>
        <v>0</v>
      </c>
      <c r="L331" s="91">
        <f>L332</f>
        <v>0</v>
      </c>
    </row>
    <row r="332" spans="1:12">
      <c r="A332" s="48">
        <v>3</v>
      </c>
      <c r="B332" s="48">
        <v>3</v>
      </c>
      <c r="C332" s="36">
        <v>2</v>
      </c>
      <c r="D332" s="41">
        <v>4</v>
      </c>
      <c r="E332" s="41">
        <v>1</v>
      </c>
      <c r="F332" s="29"/>
      <c r="G332" s="41" t="s">
        <v>81</v>
      </c>
      <c r="H332" s="142">
        <v>295</v>
      </c>
      <c r="I332" s="86">
        <f>SUM(I333:I334)</f>
        <v>0</v>
      </c>
      <c r="J332" s="87">
        <f>SUM(J333:J334)</f>
        <v>0</v>
      </c>
      <c r="K332" s="87">
        <f>SUM(K333:K334)</f>
        <v>0</v>
      </c>
      <c r="L332" s="88">
        <f>SUM(L333:L334)</f>
        <v>0</v>
      </c>
    </row>
    <row r="333" spans="1:12" ht="14.25" customHeight="1">
      <c r="A333" s="27">
        <v>3</v>
      </c>
      <c r="B333" s="27">
        <v>3</v>
      </c>
      <c r="C333" s="26">
        <v>2</v>
      </c>
      <c r="D333" s="37">
        <v>4</v>
      </c>
      <c r="E333" s="37">
        <v>1</v>
      </c>
      <c r="F333" s="31">
        <v>1</v>
      </c>
      <c r="G333" s="37" t="s">
        <v>76</v>
      </c>
      <c r="H333" s="141">
        <v>296</v>
      </c>
      <c r="I333" s="81"/>
      <c r="J333" s="81"/>
      <c r="K333" s="81"/>
      <c r="L333" s="81"/>
    </row>
    <row r="334" spans="1:12">
      <c r="A334" s="27">
        <v>3</v>
      </c>
      <c r="B334" s="27">
        <v>3</v>
      </c>
      <c r="C334" s="26">
        <v>2</v>
      </c>
      <c r="D334" s="37">
        <v>4</v>
      </c>
      <c r="E334" s="37">
        <v>1</v>
      </c>
      <c r="F334" s="31">
        <v>2</v>
      </c>
      <c r="G334" s="37" t="s">
        <v>77</v>
      </c>
      <c r="H334" s="142">
        <v>297</v>
      </c>
      <c r="I334" s="81"/>
      <c r="J334" s="81"/>
      <c r="K334" s="81"/>
      <c r="L334" s="81"/>
    </row>
    <row r="335" spans="1:12" ht="25.5">
      <c r="A335" s="27">
        <v>3</v>
      </c>
      <c r="B335" s="27">
        <v>3</v>
      </c>
      <c r="C335" s="26">
        <v>2</v>
      </c>
      <c r="D335" s="37">
        <v>5</v>
      </c>
      <c r="E335" s="37"/>
      <c r="F335" s="31"/>
      <c r="G335" s="37" t="s">
        <v>82</v>
      </c>
      <c r="H335" s="141">
        <v>298</v>
      </c>
      <c r="I335" s="89">
        <f t="shared" ref="I335:L336" si="28">I336</f>
        <v>0</v>
      </c>
      <c r="J335" s="90">
        <f t="shared" si="28"/>
        <v>0</v>
      </c>
      <c r="K335" s="90">
        <f t="shared" si="28"/>
        <v>0</v>
      </c>
      <c r="L335" s="91">
        <f t="shared" si="28"/>
        <v>0</v>
      </c>
    </row>
    <row r="336" spans="1:12" ht="25.5">
      <c r="A336" s="48">
        <v>3</v>
      </c>
      <c r="B336" s="48">
        <v>3</v>
      </c>
      <c r="C336" s="36">
        <v>2</v>
      </c>
      <c r="D336" s="41">
        <v>5</v>
      </c>
      <c r="E336" s="41">
        <v>1</v>
      </c>
      <c r="F336" s="29"/>
      <c r="G336" s="41" t="s">
        <v>82</v>
      </c>
      <c r="H336" s="142">
        <v>299</v>
      </c>
      <c r="I336" s="86">
        <f t="shared" si="28"/>
        <v>0</v>
      </c>
      <c r="J336" s="87">
        <f t="shared" si="28"/>
        <v>0</v>
      </c>
      <c r="K336" s="87">
        <f t="shared" si="28"/>
        <v>0</v>
      </c>
      <c r="L336" s="88">
        <f t="shared" si="28"/>
        <v>0</v>
      </c>
    </row>
    <row r="337" spans="1:12" ht="25.5">
      <c r="A337" s="27">
        <v>3</v>
      </c>
      <c r="B337" s="27">
        <v>3</v>
      </c>
      <c r="C337" s="26">
        <v>2</v>
      </c>
      <c r="D337" s="37">
        <v>5</v>
      </c>
      <c r="E337" s="37">
        <v>1</v>
      </c>
      <c r="F337" s="31">
        <v>1</v>
      </c>
      <c r="G337" s="37" t="s">
        <v>82</v>
      </c>
      <c r="H337" s="141">
        <v>300</v>
      </c>
      <c r="I337" s="92"/>
      <c r="J337" s="92"/>
      <c r="K337" s="92"/>
      <c r="L337" s="93"/>
    </row>
    <row r="338" spans="1:12" ht="14.25" customHeight="1">
      <c r="A338" s="27">
        <v>3</v>
      </c>
      <c r="B338" s="27">
        <v>3</v>
      </c>
      <c r="C338" s="26">
        <v>2</v>
      </c>
      <c r="D338" s="37">
        <v>6</v>
      </c>
      <c r="E338" s="37"/>
      <c r="F338" s="31"/>
      <c r="G338" s="37" t="s">
        <v>128</v>
      </c>
      <c r="H338" s="142">
        <v>301</v>
      </c>
      <c r="I338" s="89">
        <f t="shared" ref="I338:L339" si="29">I339</f>
        <v>0</v>
      </c>
      <c r="J338" s="90">
        <f t="shared" si="29"/>
        <v>0</v>
      </c>
      <c r="K338" s="90">
        <f t="shared" si="29"/>
        <v>0</v>
      </c>
      <c r="L338" s="91">
        <f t="shared" si="29"/>
        <v>0</v>
      </c>
    </row>
    <row r="339" spans="1:12" ht="14.25" customHeight="1">
      <c r="A339" s="27">
        <v>3</v>
      </c>
      <c r="B339" s="27">
        <v>3</v>
      </c>
      <c r="C339" s="26">
        <v>2</v>
      </c>
      <c r="D339" s="37">
        <v>6</v>
      </c>
      <c r="E339" s="37">
        <v>1</v>
      </c>
      <c r="F339" s="31"/>
      <c r="G339" s="37" t="s">
        <v>128</v>
      </c>
      <c r="H339" s="141">
        <v>302</v>
      </c>
      <c r="I339" s="89">
        <f t="shared" si="29"/>
        <v>0</v>
      </c>
      <c r="J339" s="90">
        <f t="shared" si="29"/>
        <v>0</v>
      </c>
      <c r="K339" s="90">
        <f t="shared" si="29"/>
        <v>0</v>
      </c>
      <c r="L339" s="91">
        <f t="shared" si="29"/>
        <v>0</v>
      </c>
    </row>
    <row r="340" spans="1:12" ht="14.25" customHeight="1">
      <c r="A340" s="30">
        <v>3</v>
      </c>
      <c r="B340" s="30">
        <v>3</v>
      </c>
      <c r="C340" s="34">
        <v>2</v>
      </c>
      <c r="D340" s="39">
        <v>6</v>
      </c>
      <c r="E340" s="39">
        <v>1</v>
      </c>
      <c r="F340" s="54">
        <v>1</v>
      </c>
      <c r="G340" s="39" t="s">
        <v>128</v>
      </c>
      <c r="H340" s="142">
        <v>303</v>
      </c>
      <c r="I340" s="92"/>
      <c r="J340" s="92"/>
      <c r="K340" s="92"/>
      <c r="L340" s="93"/>
    </row>
    <row r="341" spans="1:12" ht="13.5" customHeight="1">
      <c r="A341" s="27">
        <v>3</v>
      </c>
      <c r="B341" s="27">
        <v>3</v>
      </c>
      <c r="C341" s="26">
        <v>2</v>
      </c>
      <c r="D341" s="37">
        <v>7</v>
      </c>
      <c r="E341" s="37"/>
      <c r="F341" s="31"/>
      <c r="G341" s="37" t="s">
        <v>129</v>
      </c>
      <c r="H341" s="141">
        <v>304</v>
      </c>
      <c r="I341" s="89">
        <f>I342</f>
        <v>0</v>
      </c>
      <c r="J341" s="90">
        <f t="shared" ref="J341:L342" si="30">J342</f>
        <v>0</v>
      </c>
      <c r="K341" s="90">
        <f t="shared" si="30"/>
        <v>0</v>
      </c>
      <c r="L341" s="91">
        <f t="shared" si="30"/>
        <v>0</v>
      </c>
    </row>
    <row r="342" spans="1:12" ht="13.5" customHeight="1">
      <c r="A342" s="30">
        <v>3</v>
      </c>
      <c r="B342" s="30">
        <v>3</v>
      </c>
      <c r="C342" s="34">
        <v>2</v>
      </c>
      <c r="D342" s="39">
        <v>7</v>
      </c>
      <c r="E342" s="39">
        <v>1</v>
      </c>
      <c r="F342" s="54"/>
      <c r="G342" s="39" t="s">
        <v>129</v>
      </c>
      <c r="H342" s="142">
        <v>305</v>
      </c>
      <c r="I342" s="91">
        <f>I343</f>
        <v>0</v>
      </c>
      <c r="J342" s="90">
        <f t="shared" si="30"/>
        <v>0</v>
      </c>
      <c r="K342" s="90">
        <f t="shared" si="30"/>
        <v>0</v>
      </c>
      <c r="L342" s="91">
        <f t="shared" si="30"/>
        <v>0</v>
      </c>
    </row>
    <row r="343" spans="1:12" ht="16.5" customHeight="1">
      <c r="A343" s="27">
        <v>3</v>
      </c>
      <c r="B343" s="27">
        <v>3</v>
      </c>
      <c r="C343" s="26">
        <v>2</v>
      </c>
      <c r="D343" s="37">
        <v>7</v>
      </c>
      <c r="E343" s="37">
        <v>1</v>
      </c>
      <c r="F343" s="31">
        <v>1</v>
      </c>
      <c r="G343" s="37" t="s">
        <v>129</v>
      </c>
      <c r="H343" s="141">
        <v>306</v>
      </c>
      <c r="I343" s="92"/>
      <c r="J343" s="92"/>
      <c r="K343" s="92"/>
      <c r="L343" s="93"/>
    </row>
    <row r="344" spans="1:12" ht="18.75" customHeight="1">
      <c r="A344" s="67"/>
      <c r="B344" s="67"/>
      <c r="C344" s="68"/>
      <c r="D344" s="60"/>
      <c r="E344" s="69"/>
      <c r="F344" s="70"/>
      <c r="G344" s="181" t="s">
        <v>138</v>
      </c>
      <c r="H344" s="142">
        <v>307</v>
      </c>
      <c r="I344" s="96">
        <f>SUM(I30+I174)</f>
        <v>0</v>
      </c>
      <c r="J344" s="97">
        <f>SUM(J30+J174)</f>
        <v>0</v>
      </c>
      <c r="K344" s="97">
        <f>SUM(K30+K174)</f>
        <v>0</v>
      </c>
      <c r="L344" s="98">
        <f>SUM(L30+L174)</f>
        <v>0</v>
      </c>
    </row>
    <row r="347" spans="1:12">
      <c r="A347" s="7"/>
      <c r="B347" s="7"/>
      <c r="C347" s="7"/>
      <c r="D347" s="137"/>
      <c r="E347" s="137"/>
      <c r="F347" s="137"/>
      <c r="G347" s="138"/>
      <c r="H347" s="23"/>
      <c r="K347" s="62"/>
      <c r="L347" s="62"/>
    </row>
    <row r="348" spans="1:12" ht="18.75">
      <c r="A348" s="140"/>
      <c r="B348" s="140"/>
      <c r="C348" s="140"/>
      <c r="D348" s="183" t="s">
        <v>174</v>
      </c>
      <c r="E348"/>
      <c r="F348"/>
      <c r="G348"/>
      <c r="H348"/>
      <c r="I348" s="139" t="s">
        <v>132</v>
      </c>
      <c r="K348" s="335" t="s">
        <v>133</v>
      </c>
      <c r="L348" s="335"/>
    </row>
    <row r="349" spans="1:12" ht="15.75">
      <c r="I349" s="116"/>
      <c r="K349" s="116"/>
      <c r="L349" s="116"/>
    </row>
    <row r="350" spans="1:12" ht="15.75">
      <c r="D350" s="62"/>
      <c r="E350" s="62"/>
      <c r="F350" s="185"/>
      <c r="G350" s="62"/>
      <c r="I350" s="116"/>
      <c r="K350" s="186"/>
      <c r="L350" s="186"/>
    </row>
    <row r="351" spans="1:12" ht="18.75">
      <c r="D351" s="336" t="s">
        <v>175</v>
      </c>
      <c r="E351" s="337"/>
      <c r="F351" s="337"/>
      <c r="G351" s="337"/>
      <c r="H351" s="184"/>
      <c r="I351" s="139" t="s">
        <v>132</v>
      </c>
      <c r="K351" s="335" t="s">
        <v>133</v>
      </c>
      <c r="L351" s="335"/>
    </row>
  </sheetData>
  <protectedRanges>
    <protectedRange sqref="G347:L347" name="Range74"/>
    <protectedRange sqref="G23 A23:F24 H23:I24 G24" name="Range72"/>
    <protectedRange sqref="J165:L166 J171:L171 I172:I173 I170:L170 J173:L173" name="Range71"/>
    <protectedRange sqref="A9:L9" name="Range69"/>
    <protectedRange sqref="K23:L24" name="Range67"/>
    <protectedRange sqref="L21" name="Range65"/>
    <protectedRange sqref="I343:L343" name="Range61"/>
    <protectedRange sqref="I337:L337" name="Range59"/>
    <protectedRange sqref="I311:L311 L241 L187 L191 I255:L255 I281:L281 I304:L304 I284:L284 J278:L278 J270:L271 L182 I252:L252 L249 L230 L184 L232:L233 L200 L212 L219 L204 L209 L193 I328:L328" name="Range53"/>
    <protectedRange sqref="J305:L305" name="Range51"/>
    <protectedRange sqref="I278" name="Range45"/>
    <protectedRange sqref="I270:I271" name="Range43"/>
    <protectedRange sqref="I172:L172 I187:K188 J219:K219 I182:K184 I212:K215 I305 I179:L179 J167:L167 I200:K204 I329:L329 I209:K209 I191:K193 I291:L293 I230:K233 I296:L297 I333:L334 I319:L321 I324:L325 I308 I165:I166 J165:L165 I196:L196 I274:L275 L183 L188 L192 L201:L203 L213:L215 I220:L225 L231 I236:L237 I244:L245 I260:L263 I266:L267 I241:K241 I240:L240 I256:L256 I301:L301 I285:L285 I315:L315 I170:L170" name="Range37"/>
    <protectedRange sqref="I219" name="Range33"/>
    <protectedRange sqref="I167" name="Range23"/>
    <protectedRange sqref="I156:L156" name="Range21"/>
    <protectedRange sqref="I146:L147" name="Range19"/>
    <protectedRange sqref="I136:L137" name="Socialines ismokos 2.7"/>
    <protectedRange sqref="I126:L126" name="Imokos 2.6.4"/>
    <protectedRange sqref="I118:L118" name="Imokos i ES 2.6.1.1"/>
    <protectedRange sqref="I107:L108" name="dOTACIJOS 2.5.3"/>
    <protectedRange sqref="I97:L98" name="Dotacijos"/>
    <protectedRange sqref="I84:L84" name="Turto islaidos 2.3.2.1"/>
    <protectedRange sqref="I73:L75" name="Turto islaidos 2.3.1.2"/>
    <protectedRange sqref="I55 I53" name="Range3"/>
    <protectedRange sqref="I35:I36" name="Islaidos 2.1"/>
    <protectedRange sqref="I40:L40 J35:L36 I45:I52" name="Islaidos 2.2"/>
    <protectedRange sqref="I68:L70" name="Turto islaidos 2.3"/>
    <protectedRange sqref="I78:L80" name="Turto islaidos 2.3.1.3"/>
    <protectedRange sqref="I91:L92 I89:L89" name="Subsidijos 2.4"/>
    <protectedRange sqref="I102:L103" name="Dotacijos 2.5.2.1"/>
    <protectedRange sqref="I113:L114" name="iMOKOS I es 2.6"/>
    <protectedRange sqref="I122:L122" name="Imokos i ES 2.6.3.1"/>
    <protectedRange sqref="I130:L130" name="Imokos 2.6.5.1"/>
    <protectedRange sqref="I141:L142" name="Range18"/>
    <protectedRange sqref="I152:L153" name="Range20"/>
    <protectedRange sqref="I161:L161" name="Range22"/>
    <protectedRange sqref="I249:K249" name="Range38"/>
    <protectedRange sqref="I300:L300" name="Range50"/>
    <protectedRange sqref="J308:L308" name="Range52"/>
    <protectedRange sqref="I314:L314" name="Range54"/>
    <protectedRange sqref="I340:L340" name="Range60"/>
    <protectedRange sqref="B6:L6" name="Range62"/>
    <protectedRange sqref="L20" name="Range64"/>
    <protectedRange sqref="L22" name="Range66"/>
    <protectedRange sqref="I25:L25" name="Range68"/>
    <protectedRange sqref="J55:L55 J45:L53 I56:L63" name="Range57"/>
    <protectedRange sqref="H26 A19:F22 H19:J22 G19:G20 G22" name="Range73"/>
    <protectedRange sqref="I223:L225" name="Range55"/>
  </protectedRanges>
  <customSheetViews>
    <customSheetView guid="{57A1E72B-DFC1-4C5D-ABA7-C1A26EB31789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7A632666-DBD4-4CFF-BD05-66382BD6FB9E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F677807F-46FD-43C6-BB8F-08ECC7636E03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B9470AF3-226B-4213-A7B5-37AA221FCC86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5FCAC33A-47AA-47EB-BE57-8622821F3718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  <customSheetView guid="{DF4717B8-E960-4300-AF40-4AC5F93B40E3}" zeroValues="0" hiddenColumns="1" state="hidden" showRuler="0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6"/>
      <headerFooter alignWithMargins="0">
        <oddHeader>&amp;C&amp;P</oddHeader>
      </headerFooter>
    </customSheetView>
    <customSheetView guid="{D669FC1B-AE0B-4417-8D6F-8460D68D5677}" zeroValues="0" hiddenColumns="1" state="hidden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7"/>
      <headerFooter alignWithMargins="0">
        <oddHeader>&amp;C&amp;P</oddHeader>
      </headerFooter>
    </customSheetView>
    <customSheetView guid="{9B727EDB-49B4-42DC-BF97-3A35178E0BFD}" zeroValues="0" hiddenColumns="1" state="hidden" showRuler="0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8"/>
      <headerFooter alignWithMargins="0">
        <oddHeader>&amp;C&amp;P</oddHeader>
      </headerFooter>
    </customSheetView>
    <customSheetView guid="{05B54777-5D6F-4067-9B5E-F0A938B54982}" showPageBreaks="1" zeroValues="0" hiddenColumns="1" state="hidden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9"/>
      <headerFooter alignWithMargins="0">
        <oddHeader>&amp;C&amp;P</oddHeader>
      </headerFooter>
    </customSheetView>
    <customSheetView guid="{112AFAC2-77EA-44AA-BEEF-6812D11534CE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0"/>
      <headerFooter alignWithMargins="0">
        <oddHeader>&amp;C&amp;P</oddHeader>
      </headerFooter>
    </customSheetView>
    <customSheetView guid="{47D04100-FABF-4D8C-9C0A-1DEC9335BC02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1"/>
      <headerFooter alignWithMargins="0">
        <oddHeader>&amp;C&amp;P</oddHeader>
      </headerFooter>
    </customSheetView>
    <customSheetView guid="{4837D77B-C401-4018-A777-ED8FA242E629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2"/>
      <headerFooter alignWithMargins="0">
        <oddHeader>&amp;C&amp;P</oddHeader>
      </headerFooter>
    </customSheetView>
    <customSheetView guid="{75BFD04C-8D34-49C9-A422-0335B0ABD698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3"/>
      <headerFooter alignWithMargins="0">
        <oddHeader>&amp;C&amp;P</oddHeader>
      </headerFooter>
    </customSheetView>
    <customSheetView guid="{758123A7-07DC-4CFE-A1C3-A6CC304C1338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4"/>
      <headerFooter alignWithMargins="0">
        <oddHeader>&amp;C&amp;P</oddHeader>
      </headerFooter>
    </customSheetView>
    <customSheetView guid="{A64B7B98-B658-4E89-BA3D-F49D1265D61E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5"/>
      <headerFooter alignWithMargins="0">
        <oddHeader>&amp;C&amp;P</oddHeader>
      </headerFooter>
    </customSheetView>
    <customSheetView guid="{0F6C7AC1-7ABB-40A6-B210-0DE58FC3C6C5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6"/>
      <headerFooter alignWithMargins="0">
        <oddHeader>&amp;C&amp;P</oddHeader>
      </headerFooter>
    </customSheetView>
    <customSheetView guid="{0C4DEBB3-5DC0-4A0B-A8A2-CC84AB3817AE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7"/>
      <headerFooter alignWithMargins="0">
        <oddHeader>&amp;C&amp;P</oddHeader>
      </headerFooter>
    </customSheetView>
    <customSheetView guid="{13601BE8-97C2-47D6-93E3-BD4CC0468DBB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8"/>
      <headerFooter alignWithMargins="0">
        <oddHeader>&amp;C&amp;P</oddHeader>
      </headerFooter>
    </customSheetView>
  </customSheetViews>
  <mergeCells count="32">
    <mergeCell ref="A171:F171"/>
    <mergeCell ref="A208:F208"/>
    <mergeCell ref="A247:F247"/>
    <mergeCell ref="A288:F288"/>
    <mergeCell ref="K351:L351"/>
    <mergeCell ref="D351:G351"/>
    <mergeCell ref="K348:L348"/>
    <mergeCell ref="A330:F330"/>
    <mergeCell ref="A131:F131"/>
    <mergeCell ref="A18:L18"/>
    <mergeCell ref="A29:F29"/>
    <mergeCell ref="A90:F90"/>
    <mergeCell ref="A54:F54"/>
    <mergeCell ref="L27:L28"/>
    <mergeCell ref="K27:K28"/>
    <mergeCell ref="C22:I22"/>
    <mergeCell ref="J1:L5"/>
    <mergeCell ref="A7:L7"/>
    <mergeCell ref="A27:F28"/>
    <mergeCell ref="G27:G28"/>
    <mergeCell ref="H27:H28"/>
    <mergeCell ref="I27:J27"/>
    <mergeCell ref="G16:K16"/>
    <mergeCell ref="G25:H25"/>
    <mergeCell ref="G6:K6"/>
    <mergeCell ref="G17:K17"/>
    <mergeCell ref="B13:L13"/>
    <mergeCell ref="G15:K15"/>
    <mergeCell ref="G8:K8"/>
    <mergeCell ref="A9:L9"/>
    <mergeCell ref="G10:K10"/>
    <mergeCell ref="G11:K11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19"/>
  <headerFooter alignWithMargins="0">
    <oddHeader>&amp;C&amp;P</oddHeader>
  </headerFooter>
  <ignoredErrors>
    <ignoredError sqref="I149:L14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51"/>
  <sheetViews>
    <sheetView showZeros="0" topLeftCell="A13" zoomScaleNormal="100" zoomScaleSheetLayoutView="120" workbookViewId="0">
      <selection activeCell="U27" sqref="U27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6384" width="9.140625" style="1"/>
  </cols>
  <sheetData>
    <row r="1" spans="1:16" ht="15" customHeight="1">
      <c r="G1" s="182"/>
      <c r="H1" s="121"/>
      <c r="I1" s="120"/>
      <c r="J1" s="294" t="s">
        <v>176</v>
      </c>
      <c r="K1" s="295"/>
      <c r="L1" s="295"/>
      <c r="M1" s="14"/>
    </row>
    <row r="2" spans="1:16" ht="14.25" customHeight="1">
      <c r="H2" s="122"/>
      <c r="I2"/>
      <c r="J2" s="295"/>
      <c r="K2" s="295"/>
      <c r="L2" s="295"/>
      <c r="M2" s="14"/>
    </row>
    <row r="3" spans="1:16" ht="13.5" customHeight="1">
      <c r="H3" s="21"/>
      <c r="I3" s="122"/>
      <c r="J3" s="295"/>
      <c r="K3" s="295"/>
      <c r="L3" s="295"/>
      <c r="M3" s="14"/>
    </row>
    <row r="4" spans="1:16" ht="14.25" customHeight="1">
      <c r="G4" s="13" t="s">
        <v>146</v>
      </c>
      <c r="H4" s="122"/>
      <c r="I4"/>
      <c r="J4" s="295"/>
      <c r="K4" s="295"/>
      <c r="L4" s="295"/>
      <c r="M4" s="14"/>
      <c r="N4" s="73"/>
      <c r="O4" s="73"/>
    </row>
    <row r="5" spans="1:16" ht="12" customHeight="1">
      <c r="H5" s="123"/>
      <c r="I5"/>
      <c r="J5" s="295"/>
      <c r="K5" s="295"/>
      <c r="L5" s="295"/>
      <c r="M5" s="14"/>
    </row>
    <row r="6" spans="1:16" ht="9.75" customHeight="1">
      <c r="G6" s="311"/>
      <c r="H6" s="312"/>
      <c r="I6" s="312"/>
      <c r="J6" s="312"/>
      <c r="K6" s="312"/>
      <c r="L6" s="20"/>
      <c r="M6" s="5"/>
    </row>
    <row r="7" spans="1:16" ht="18.75" customHeight="1">
      <c r="A7" s="296" t="s">
        <v>173</v>
      </c>
      <c r="B7" s="297"/>
      <c r="C7" s="297"/>
      <c r="D7" s="297"/>
      <c r="E7" s="297"/>
      <c r="F7" s="297"/>
      <c r="G7" s="297"/>
      <c r="H7" s="297"/>
      <c r="I7" s="297"/>
      <c r="J7" s="297"/>
      <c r="K7" s="297"/>
      <c r="L7" s="297"/>
      <c r="M7" s="5"/>
    </row>
    <row r="8" spans="1:16" ht="14.25" customHeight="1">
      <c r="A8" s="132"/>
      <c r="B8" s="133"/>
      <c r="C8" s="133"/>
      <c r="D8" s="133"/>
      <c r="E8" s="133"/>
      <c r="F8" s="133"/>
      <c r="G8" s="317" t="s">
        <v>161</v>
      </c>
      <c r="H8" s="317"/>
      <c r="I8" s="317"/>
      <c r="J8" s="317"/>
      <c r="K8" s="317"/>
      <c r="L8" s="133"/>
      <c r="M8" s="5"/>
    </row>
    <row r="9" spans="1:16" ht="16.5" customHeight="1">
      <c r="A9" s="315" t="s">
        <v>163</v>
      </c>
      <c r="B9" s="315"/>
      <c r="C9" s="315"/>
      <c r="D9" s="315"/>
      <c r="E9" s="315"/>
      <c r="F9" s="315"/>
      <c r="G9" s="315"/>
      <c r="H9" s="315"/>
      <c r="I9" s="315"/>
      <c r="J9" s="315"/>
      <c r="K9" s="315"/>
      <c r="L9" s="315"/>
      <c r="M9" s="5"/>
      <c r="P9" s="1" t="s">
        <v>154</v>
      </c>
    </row>
    <row r="10" spans="1:16" ht="15.75" customHeight="1">
      <c r="G10" s="316" t="s">
        <v>164</v>
      </c>
      <c r="H10" s="316"/>
      <c r="I10" s="316"/>
      <c r="J10" s="316"/>
      <c r="K10" s="316"/>
      <c r="M10" s="5"/>
    </row>
    <row r="11" spans="1:16" ht="12" customHeight="1">
      <c r="G11" s="318" t="s">
        <v>162</v>
      </c>
      <c r="H11" s="318"/>
      <c r="I11" s="318"/>
      <c r="J11" s="318"/>
      <c r="K11" s="318"/>
    </row>
    <row r="12" spans="1:16" ht="9" customHeight="1"/>
    <row r="13" spans="1:16" ht="12" customHeight="1">
      <c r="B13" s="315" t="s">
        <v>5</v>
      </c>
      <c r="C13" s="315"/>
      <c r="D13" s="315"/>
      <c r="E13" s="315"/>
      <c r="F13" s="315"/>
      <c r="G13" s="315"/>
      <c r="H13" s="315"/>
      <c r="I13" s="315"/>
      <c r="J13" s="315"/>
      <c r="K13" s="315"/>
      <c r="L13" s="315"/>
    </row>
    <row r="14" spans="1:16" ht="12" customHeight="1"/>
    <row r="15" spans="1:16" ht="12.75" customHeight="1">
      <c r="G15" s="316" t="s">
        <v>165</v>
      </c>
      <c r="H15" s="316"/>
      <c r="I15" s="316"/>
      <c r="J15" s="316"/>
      <c r="K15" s="316"/>
    </row>
    <row r="16" spans="1:16" ht="11.25" customHeight="1">
      <c r="G16" s="309" t="s">
        <v>166</v>
      </c>
      <c r="H16" s="309"/>
      <c r="I16" s="309"/>
      <c r="J16" s="309"/>
      <c r="K16" s="309"/>
    </row>
    <row r="17" spans="1:13">
      <c r="D17" s="3"/>
      <c r="E17" s="3"/>
      <c r="F17" s="3"/>
      <c r="G17" s="313"/>
      <c r="H17" s="314"/>
      <c r="I17" s="314"/>
      <c r="J17" s="314"/>
      <c r="K17" s="314"/>
      <c r="L17" s="4"/>
    </row>
    <row r="18" spans="1:13" ht="12" customHeight="1">
      <c r="A18" s="322"/>
      <c r="B18" s="322"/>
      <c r="C18" s="322"/>
      <c r="D18" s="322"/>
      <c r="E18" s="322"/>
      <c r="F18" s="322"/>
      <c r="G18" s="322"/>
      <c r="H18" s="322"/>
      <c r="I18" s="322"/>
      <c r="J18" s="322"/>
      <c r="K18" s="322"/>
      <c r="L18" s="322"/>
      <c r="M18" s="71"/>
    </row>
    <row r="19" spans="1:13" ht="12" customHeight="1">
      <c r="C19" s="338"/>
      <c r="D19" s="339"/>
      <c r="E19" s="339"/>
      <c r="F19" s="339"/>
      <c r="G19" s="339"/>
      <c r="H19" s="339"/>
      <c r="I19" s="339"/>
      <c r="J19" s="6"/>
      <c r="K19" s="124"/>
      <c r="L19" s="125" t="s">
        <v>8</v>
      </c>
      <c r="M19" s="71"/>
    </row>
    <row r="20" spans="1:13" ht="11.25" customHeight="1">
      <c r="C20" s="333" t="s">
        <v>179</v>
      </c>
      <c r="D20" s="334"/>
      <c r="E20" s="334"/>
      <c r="F20" s="334"/>
      <c r="G20" s="334"/>
      <c r="H20" s="334"/>
      <c r="I20" s="334"/>
      <c r="J20" s="126" t="s">
        <v>153</v>
      </c>
      <c r="K20" s="127"/>
      <c r="L20" s="128"/>
      <c r="M20" s="71"/>
    </row>
    <row r="21" spans="1:13" ht="12" customHeight="1">
      <c r="C21" s="333" t="s">
        <v>180</v>
      </c>
      <c r="D21" s="334"/>
      <c r="E21" s="334"/>
      <c r="F21" s="334"/>
      <c r="G21" s="334"/>
      <c r="H21" s="334"/>
      <c r="I21" s="334"/>
      <c r="J21" s="129"/>
      <c r="K21" s="130" t="s">
        <v>0</v>
      </c>
      <c r="L21" s="11"/>
      <c r="M21" s="71"/>
    </row>
    <row r="22" spans="1:13" ht="12.75" customHeight="1">
      <c r="C22" s="333" t="s">
        <v>178</v>
      </c>
      <c r="D22" s="334"/>
      <c r="E22" s="334"/>
      <c r="F22" s="334"/>
      <c r="G22" s="334"/>
      <c r="H22" s="334"/>
      <c r="I22" s="334"/>
      <c r="J22" s="3"/>
      <c r="K22" s="130" t="s">
        <v>1</v>
      </c>
      <c r="L22" s="12"/>
      <c r="M22" s="71"/>
    </row>
    <row r="23" spans="1:13" ht="12" customHeight="1">
      <c r="D23" s="3"/>
      <c r="E23" s="3"/>
      <c r="F23" s="3"/>
      <c r="G23" s="187" t="s">
        <v>177</v>
      </c>
      <c r="H23" s="176"/>
      <c r="I23" s="3"/>
      <c r="J23" s="131" t="s">
        <v>6</v>
      </c>
      <c r="K23" s="174"/>
      <c r="L23" s="11"/>
      <c r="M23" s="71"/>
    </row>
    <row r="24" spans="1:13" ht="12.75" customHeight="1">
      <c r="D24" s="3"/>
      <c r="E24" s="3"/>
      <c r="F24" s="3"/>
      <c r="G24" s="173" t="s">
        <v>167</v>
      </c>
      <c r="H24" s="178"/>
      <c r="I24" s="180"/>
      <c r="J24" s="175"/>
      <c r="K24" s="11"/>
      <c r="L24" s="11"/>
      <c r="M24" s="71"/>
    </row>
    <row r="25" spans="1:13" ht="13.5" customHeight="1">
      <c r="D25" s="3"/>
      <c r="E25" s="3"/>
      <c r="F25" s="3"/>
      <c r="G25" s="310" t="s">
        <v>7</v>
      </c>
      <c r="H25" s="310"/>
      <c r="I25" s="177"/>
      <c r="J25" s="179"/>
      <c r="K25" s="11"/>
      <c r="L25" s="11"/>
      <c r="M25" s="71"/>
    </row>
    <row r="26" spans="1:13" ht="14.25" customHeight="1">
      <c r="A26" s="18"/>
      <c r="B26" s="18"/>
      <c r="C26" s="18"/>
      <c r="D26" s="18"/>
      <c r="E26" s="18"/>
      <c r="F26" s="15"/>
      <c r="G26" s="16"/>
      <c r="I26" s="16"/>
      <c r="J26" s="16"/>
      <c r="K26" s="17"/>
      <c r="L26" s="134" t="s">
        <v>171</v>
      </c>
      <c r="M26" s="72"/>
    </row>
    <row r="27" spans="1:13" ht="24" customHeight="1">
      <c r="A27" s="298" t="s">
        <v>2</v>
      </c>
      <c r="B27" s="299"/>
      <c r="C27" s="300"/>
      <c r="D27" s="300"/>
      <c r="E27" s="300"/>
      <c r="F27" s="300"/>
      <c r="G27" s="303" t="s">
        <v>3</v>
      </c>
      <c r="H27" s="305" t="s">
        <v>143</v>
      </c>
      <c r="I27" s="307" t="s">
        <v>147</v>
      </c>
      <c r="J27" s="308"/>
      <c r="K27" s="331" t="s">
        <v>144</v>
      </c>
      <c r="L27" s="329" t="s">
        <v>168</v>
      </c>
      <c r="M27" s="72"/>
    </row>
    <row r="28" spans="1:13" ht="46.5" customHeight="1">
      <c r="A28" s="301"/>
      <c r="B28" s="302"/>
      <c r="C28" s="302"/>
      <c r="D28" s="302"/>
      <c r="E28" s="302"/>
      <c r="F28" s="302"/>
      <c r="G28" s="304"/>
      <c r="H28" s="306"/>
      <c r="I28" s="135" t="s">
        <v>142</v>
      </c>
      <c r="J28" s="136" t="s">
        <v>141</v>
      </c>
      <c r="K28" s="332"/>
      <c r="L28" s="330"/>
    </row>
    <row r="29" spans="1:13" ht="11.25" customHeight="1">
      <c r="A29" s="323" t="s">
        <v>139</v>
      </c>
      <c r="B29" s="324"/>
      <c r="C29" s="324"/>
      <c r="D29" s="324"/>
      <c r="E29" s="324"/>
      <c r="F29" s="325"/>
      <c r="G29" s="149">
        <v>2</v>
      </c>
      <c r="H29" s="150">
        <v>3</v>
      </c>
      <c r="I29" s="151" t="s">
        <v>140</v>
      </c>
      <c r="J29" s="152" t="s">
        <v>145</v>
      </c>
      <c r="K29" s="153">
        <v>6</v>
      </c>
      <c r="L29" s="153">
        <v>7</v>
      </c>
    </row>
    <row r="30" spans="1:13" s="10" customFormat="1" ht="14.25" customHeight="1">
      <c r="A30" s="35">
        <v>2</v>
      </c>
      <c r="B30" s="35"/>
      <c r="C30" s="40"/>
      <c r="D30" s="46"/>
      <c r="E30" s="35"/>
      <c r="F30" s="53"/>
      <c r="G30" s="40" t="s">
        <v>9</v>
      </c>
      <c r="H30" s="141">
        <v>1</v>
      </c>
      <c r="I30" s="74">
        <f>SUM(I31+I41+I64+I85+I93+I109+I132+I148+I157)</f>
        <v>0</v>
      </c>
      <c r="J30" s="74">
        <f>SUM(J31+J41+J64+J85+J93+J109+J132+J148+J157)</f>
        <v>0</v>
      </c>
      <c r="K30" s="75">
        <f>SUM(K31+K41+K64+K85+K93+K109+K132+K148+K157)</f>
        <v>0</v>
      </c>
      <c r="L30" s="74">
        <f>SUM(L31+L41+L64+L85+L93+L109+L132+L148+L157)</f>
        <v>0</v>
      </c>
    </row>
    <row r="31" spans="1:13" ht="24.75" customHeight="1">
      <c r="A31" s="35">
        <v>2</v>
      </c>
      <c r="B31" s="57">
        <v>1</v>
      </c>
      <c r="C31" s="41"/>
      <c r="D31" s="47"/>
      <c r="E31" s="36"/>
      <c r="F31" s="29"/>
      <c r="G31" s="57" t="s">
        <v>14</v>
      </c>
      <c r="H31" s="142">
        <v>2</v>
      </c>
      <c r="I31" s="74">
        <f>SUM(I32+I37)</f>
        <v>0</v>
      </c>
      <c r="J31" s="74">
        <f>SUM(J32+J37)</f>
        <v>0</v>
      </c>
      <c r="K31" s="76">
        <f>SUM(K32+K37)</f>
        <v>0</v>
      </c>
      <c r="L31" s="77">
        <f>SUM(L32+L37)</f>
        <v>0</v>
      </c>
    </row>
    <row r="32" spans="1:13" ht="14.25" customHeight="1">
      <c r="A32" s="26">
        <v>2</v>
      </c>
      <c r="B32" s="26">
        <v>1</v>
      </c>
      <c r="C32" s="37">
        <v>1</v>
      </c>
      <c r="D32" s="45"/>
      <c r="E32" s="26"/>
      <c r="F32" s="31"/>
      <c r="G32" s="64" t="s">
        <v>15</v>
      </c>
      <c r="H32" s="141">
        <v>3</v>
      </c>
      <c r="I32" s="89">
        <f>SUM(I33)</f>
        <v>0</v>
      </c>
      <c r="J32" s="89">
        <f t="shared" ref="J32:L33" si="0">SUM(J33)</f>
        <v>0</v>
      </c>
      <c r="K32" s="91">
        <f t="shared" si="0"/>
        <v>0</v>
      </c>
      <c r="L32" s="89">
        <f t="shared" si="0"/>
        <v>0</v>
      </c>
    </row>
    <row r="33" spans="1:12" ht="13.5" customHeight="1">
      <c r="A33" s="27">
        <v>2</v>
      </c>
      <c r="B33" s="26">
        <v>1</v>
      </c>
      <c r="C33" s="37">
        <v>1</v>
      </c>
      <c r="D33" s="45">
        <v>1</v>
      </c>
      <c r="E33" s="26"/>
      <c r="F33" s="31"/>
      <c r="G33" s="37" t="s">
        <v>15</v>
      </c>
      <c r="H33" s="141">
        <v>4</v>
      </c>
      <c r="I33" s="89">
        <f>SUM(I34)</f>
        <v>0</v>
      </c>
      <c r="J33" s="89">
        <f t="shared" si="0"/>
        <v>0</v>
      </c>
      <c r="K33" s="91">
        <f t="shared" si="0"/>
        <v>0</v>
      </c>
      <c r="L33" s="89">
        <f t="shared" si="0"/>
        <v>0</v>
      </c>
    </row>
    <row r="34" spans="1:12">
      <c r="A34" s="27">
        <v>2</v>
      </c>
      <c r="B34" s="26">
        <v>1</v>
      </c>
      <c r="C34" s="37">
        <v>1</v>
      </c>
      <c r="D34" s="45">
        <v>1</v>
      </c>
      <c r="E34" s="26">
        <v>1</v>
      </c>
      <c r="F34" s="31"/>
      <c r="G34" s="37" t="s">
        <v>137</v>
      </c>
      <c r="H34" s="141">
        <v>5</v>
      </c>
      <c r="I34" s="91">
        <f>SUM(I35:I36)</f>
        <v>0</v>
      </c>
      <c r="J34" s="89">
        <f>SUM(J35:J36)</f>
        <v>0</v>
      </c>
      <c r="K34" s="91">
        <f>SUM(K35:K36)</f>
        <v>0</v>
      </c>
      <c r="L34" s="89">
        <f>SUM(L35:L36)</f>
        <v>0</v>
      </c>
    </row>
    <row r="35" spans="1:12" ht="14.25" customHeight="1">
      <c r="A35" s="27">
        <v>2</v>
      </c>
      <c r="B35" s="26">
        <v>1</v>
      </c>
      <c r="C35" s="37">
        <v>1</v>
      </c>
      <c r="D35" s="45">
        <v>1</v>
      </c>
      <c r="E35" s="26">
        <v>1</v>
      </c>
      <c r="F35" s="31">
        <v>1</v>
      </c>
      <c r="G35" s="37" t="s">
        <v>84</v>
      </c>
      <c r="H35" s="141">
        <v>6</v>
      </c>
      <c r="I35" s="78"/>
      <c r="J35" s="80"/>
      <c r="K35" s="80"/>
      <c r="L35" s="80"/>
    </row>
    <row r="36" spans="1:12" ht="12.75" customHeight="1">
      <c r="A36" s="27">
        <v>2</v>
      </c>
      <c r="B36" s="26">
        <v>1</v>
      </c>
      <c r="C36" s="37">
        <v>1</v>
      </c>
      <c r="D36" s="45">
        <v>1</v>
      </c>
      <c r="E36" s="26">
        <v>1</v>
      </c>
      <c r="F36" s="31">
        <v>2</v>
      </c>
      <c r="G36" s="37" t="s">
        <v>16</v>
      </c>
      <c r="H36" s="141">
        <v>7</v>
      </c>
      <c r="I36" s="80"/>
      <c r="J36" s="80"/>
      <c r="K36" s="80"/>
      <c r="L36" s="80"/>
    </row>
    <row r="37" spans="1:12" ht="13.5" customHeight="1">
      <c r="A37" s="27">
        <v>2</v>
      </c>
      <c r="B37" s="26">
        <v>1</v>
      </c>
      <c r="C37" s="37">
        <v>2</v>
      </c>
      <c r="D37" s="45"/>
      <c r="E37" s="26"/>
      <c r="F37" s="31"/>
      <c r="G37" s="64" t="s">
        <v>85</v>
      </c>
      <c r="H37" s="141">
        <v>8</v>
      </c>
      <c r="I37" s="91">
        <f>I38</f>
        <v>0</v>
      </c>
      <c r="J37" s="89">
        <f t="shared" ref="J37:L38" si="1">J38</f>
        <v>0</v>
      </c>
      <c r="K37" s="91">
        <f t="shared" si="1"/>
        <v>0</v>
      </c>
      <c r="L37" s="89">
        <f t="shared" si="1"/>
        <v>0</v>
      </c>
    </row>
    <row r="38" spans="1:12">
      <c r="A38" s="27">
        <v>2</v>
      </c>
      <c r="B38" s="26">
        <v>1</v>
      </c>
      <c r="C38" s="37">
        <v>2</v>
      </c>
      <c r="D38" s="45">
        <v>1</v>
      </c>
      <c r="E38" s="26"/>
      <c r="F38" s="31"/>
      <c r="G38" s="37" t="s">
        <v>85</v>
      </c>
      <c r="H38" s="141">
        <v>9</v>
      </c>
      <c r="I38" s="91">
        <f>I39</f>
        <v>0</v>
      </c>
      <c r="J38" s="89">
        <f t="shared" si="1"/>
        <v>0</v>
      </c>
      <c r="K38" s="89">
        <f t="shared" si="1"/>
        <v>0</v>
      </c>
      <c r="L38" s="89">
        <f t="shared" si="1"/>
        <v>0</v>
      </c>
    </row>
    <row r="39" spans="1:12" ht="13.5" customHeight="1">
      <c r="A39" s="27">
        <v>2</v>
      </c>
      <c r="B39" s="26">
        <v>1</v>
      </c>
      <c r="C39" s="37">
        <v>2</v>
      </c>
      <c r="D39" s="45">
        <v>1</v>
      </c>
      <c r="E39" s="26">
        <v>1</v>
      </c>
      <c r="F39" s="31"/>
      <c r="G39" s="37" t="s">
        <v>85</v>
      </c>
      <c r="H39" s="141">
        <v>10</v>
      </c>
      <c r="I39" s="89">
        <f>I40</f>
        <v>0</v>
      </c>
      <c r="J39" s="89">
        <f>J40</f>
        <v>0</v>
      </c>
      <c r="K39" s="89">
        <f>K40</f>
        <v>0</v>
      </c>
      <c r="L39" s="89">
        <f>L40</f>
        <v>0</v>
      </c>
    </row>
    <row r="40" spans="1:12" ht="14.25" customHeight="1">
      <c r="A40" s="27">
        <v>2</v>
      </c>
      <c r="B40" s="26">
        <v>1</v>
      </c>
      <c r="C40" s="37">
        <v>2</v>
      </c>
      <c r="D40" s="45">
        <v>1</v>
      </c>
      <c r="E40" s="26">
        <v>1</v>
      </c>
      <c r="F40" s="31">
        <v>1</v>
      </c>
      <c r="G40" s="37" t="s">
        <v>85</v>
      </c>
      <c r="H40" s="141">
        <v>11</v>
      </c>
      <c r="I40" s="81"/>
      <c r="J40" s="80"/>
      <c r="K40" s="80"/>
      <c r="L40" s="80"/>
    </row>
    <row r="41" spans="1:12" ht="12.75" customHeight="1">
      <c r="A41" s="28">
        <v>2</v>
      </c>
      <c r="B41" s="59">
        <v>2</v>
      </c>
      <c r="C41" s="41"/>
      <c r="D41" s="47"/>
      <c r="E41" s="36"/>
      <c r="F41" s="29"/>
      <c r="G41" s="57" t="s">
        <v>86</v>
      </c>
      <c r="H41" s="142">
        <v>12</v>
      </c>
      <c r="I41" s="82">
        <f t="shared" ref="I41:L43" si="2">I42</f>
        <v>0</v>
      </c>
      <c r="J41" s="83">
        <f t="shared" si="2"/>
        <v>0</v>
      </c>
      <c r="K41" s="82">
        <f t="shared" si="2"/>
        <v>0</v>
      </c>
      <c r="L41" s="82">
        <f t="shared" si="2"/>
        <v>0</v>
      </c>
    </row>
    <row r="42" spans="1:12" ht="12.75" customHeight="1">
      <c r="A42" s="27">
        <v>2</v>
      </c>
      <c r="B42" s="26">
        <v>2</v>
      </c>
      <c r="C42" s="37">
        <v>1</v>
      </c>
      <c r="D42" s="45"/>
      <c r="E42" s="26"/>
      <c r="F42" s="31"/>
      <c r="G42" s="64" t="s">
        <v>86</v>
      </c>
      <c r="H42" s="141">
        <v>13</v>
      </c>
      <c r="I42" s="89">
        <f t="shared" si="2"/>
        <v>0</v>
      </c>
      <c r="J42" s="91">
        <f t="shared" si="2"/>
        <v>0</v>
      </c>
      <c r="K42" s="89">
        <f t="shared" si="2"/>
        <v>0</v>
      </c>
      <c r="L42" s="91">
        <f t="shared" si="2"/>
        <v>0</v>
      </c>
    </row>
    <row r="43" spans="1:12">
      <c r="A43" s="27">
        <v>2</v>
      </c>
      <c r="B43" s="26">
        <v>2</v>
      </c>
      <c r="C43" s="37">
        <v>1</v>
      </c>
      <c r="D43" s="45">
        <v>1</v>
      </c>
      <c r="E43" s="26"/>
      <c r="F43" s="31"/>
      <c r="G43" s="37" t="s">
        <v>86</v>
      </c>
      <c r="H43" s="141">
        <v>14</v>
      </c>
      <c r="I43" s="89">
        <f t="shared" si="2"/>
        <v>0</v>
      </c>
      <c r="J43" s="91">
        <f t="shared" si="2"/>
        <v>0</v>
      </c>
      <c r="K43" s="104">
        <f t="shared" si="2"/>
        <v>0</v>
      </c>
      <c r="L43" s="104">
        <f t="shared" si="2"/>
        <v>0</v>
      </c>
    </row>
    <row r="44" spans="1:12" ht="15" customHeight="1">
      <c r="A44" s="30">
        <v>2</v>
      </c>
      <c r="B44" s="34">
        <v>2</v>
      </c>
      <c r="C44" s="39">
        <v>1</v>
      </c>
      <c r="D44" s="9">
        <v>1</v>
      </c>
      <c r="E44" s="34">
        <v>1</v>
      </c>
      <c r="F44" s="54"/>
      <c r="G44" s="39" t="s">
        <v>86</v>
      </c>
      <c r="H44" s="143">
        <v>15</v>
      </c>
      <c r="I44" s="105">
        <f>SUM(I45:I63)-I54</f>
        <v>0</v>
      </c>
      <c r="J44" s="106">
        <f>SUM(J45:J63)-J54</f>
        <v>0</v>
      </c>
      <c r="K44" s="106">
        <f>SUM(K45:K63)-K54</f>
        <v>0</v>
      </c>
      <c r="L44" s="107">
        <f>SUM(L45:L63)-L54</f>
        <v>0</v>
      </c>
    </row>
    <row r="45" spans="1:12">
      <c r="A45" s="27">
        <v>2</v>
      </c>
      <c r="B45" s="26">
        <v>2</v>
      </c>
      <c r="C45" s="37">
        <v>1</v>
      </c>
      <c r="D45" s="45">
        <v>1</v>
      </c>
      <c r="E45" s="26">
        <v>1</v>
      </c>
      <c r="F45" s="32">
        <v>1</v>
      </c>
      <c r="G45" s="37" t="s">
        <v>17</v>
      </c>
      <c r="H45" s="141">
        <v>16</v>
      </c>
      <c r="I45" s="80"/>
      <c r="J45" s="80"/>
      <c r="K45" s="80"/>
      <c r="L45" s="80"/>
    </row>
    <row r="46" spans="1:12" ht="26.25" customHeight="1">
      <c r="A46" s="27">
        <v>2</v>
      </c>
      <c r="B46" s="26">
        <v>2</v>
      </c>
      <c r="C46" s="37">
        <v>1</v>
      </c>
      <c r="D46" s="45">
        <v>1</v>
      </c>
      <c r="E46" s="26">
        <v>1</v>
      </c>
      <c r="F46" s="31">
        <v>2</v>
      </c>
      <c r="G46" s="37" t="s">
        <v>18</v>
      </c>
      <c r="H46" s="141">
        <v>17</v>
      </c>
      <c r="I46" s="80"/>
      <c r="J46" s="80"/>
      <c r="K46" s="80"/>
      <c r="L46" s="80"/>
    </row>
    <row r="47" spans="1:12" ht="14.25" customHeight="1">
      <c r="A47" s="27">
        <v>2</v>
      </c>
      <c r="B47" s="26">
        <v>2</v>
      </c>
      <c r="C47" s="37">
        <v>1</v>
      </c>
      <c r="D47" s="45">
        <v>1</v>
      </c>
      <c r="E47" s="26">
        <v>1</v>
      </c>
      <c r="F47" s="31">
        <v>5</v>
      </c>
      <c r="G47" s="37" t="s">
        <v>19</v>
      </c>
      <c r="H47" s="141">
        <v>18</v>
      </c>
      <c r="I47" s="80"/>
      <c r="J47" s="80"/>
      <c r="K47" s="80"/>
      <c r="L47" s="80"/>
    </row>
    <row r="48" spans="1:12" ht="15" customHeight="1">
      <c r="A48" s="27">
        <v>2</v>
      </c>
      <c r="B48" s="26">
        <v>2</v>
      </c>
      <c r="C48" s="37">
        <v>1</v>
      </c>
      <c r="D48" s="45">
        <v>1</v>
      </c>
      <c r="E48" s="26">
        <v>1</v>
      </c>
      <c r="F48" s="31">
        <v>6</v>
      </c>
      <c r="G48" s="37" t="s">
        <v>20</v>
      </c>
      <c r="H48" s="141">
        <v>19</v>
      </c>
      <c r="I48" s="80"/>
      <c r="J48" s="80"/>
      <c r="K48" s="80"/>
      <c r="L48" s="80"/>
    </row>
    <row r="49" spans="1:12" ht="14.25" customHeight="1">
      <c r="A49" s="48">
        <v>2</v>
      </c>
      <c r="B49" s="36">
        <v>2</v>
      </c>
      <c r="C49" s="41">
        <v>1</v>
      </c>
      <c r="D49" s="47">
        <v>1</v>
      </c>
      <c r="E49" s="36">
        <v>1</v>
      </c>
      <c r="F49" s="29">
        <v>7</v>
      </c>
      <c r="G49" s="41" t="s">
        <v>87</v>
      </c>
      <c r="H49" s="142">
        <v>20</v>
      </c>
      <c r="I49" s="80"/>
      <c r="J49" s="80"/>
      <c r="K49" s="80"/>
      <c r="L49" s="80"/>
    </row>
    <row r="50" spans="1:12" ht="14.25" customHeight="1">
      <c r="A50" s="27">
        <v>2</v>
      </c>
      <c r="B50" s="26">
        <v>2</v>
      </c>
      <c r="C50" s="37">
        <v>1</v>
      </c>
      <c r="D50" s="45">
        <v>1</v>
      </c>
      <c r="E50" s="26">
        <v>1</v>
      </c>
      <c r="F50" s="31">
        <v>8</v>
      </c>
      <c r="G50" s="37" t="s">
        <v>21</v>
      </c>
      <c r="H50" s="141">
        <v>21</v>
      </c>
      <c r="I50" s="80"/>
      <c r="J50" s="80"/>
      <c r="K50" s="80"/>
      <c r="L50" s="80"/>
    </row>
    <row r="51" spans="1:12" ht="14.25" customHeight="1">
      <c r="A51" s="27">
        <v>2</v>
      </c>
      <c r="B51" s="26">
        <v>2</v>
      </c>
      <c r="C51" s="37">
        <v>1</v>
      </c>
      <c r="D51" s="45">
        <v>1</v>
      </c>
      <c r="E51" s="26">
        <v>1</v>
      </c>
      <c r="F51" s="31">
        <v>9</v>
      </c>
      <c r="G51" s="37" t="s">
        <v>88</v>
      </c>
      <c r="H51" s="141">
        <v>22</v>
      </c>
      <c r="I51" s="80"/>
      <c r="J51" s="80"/>
      <c r="K51" s="80"/>
      <c r="L51" s="80"/>
    </row>
    <row r="52" spans="1:12" ht="15" customHeight="1">
      <c r="A52" s="48">
        <v>2</v>
      </c>
      <c r="B52" s="36">
        <v>2</v>
      </c>
      <c r="C52" s="41">
        <v>1</v>
      </c>
      <c r="D52" s="47">
        <v>1</v>
      </c>
      <c r="E52" s="36">
        <v>1</v>
      </c>
      <c r="F52" s="29">
        <v>10</v>
      </c>
      <c r="G52" s="41" t="s">
        <v>22</v>
      </c>
      <c r="H52" s="142">
        <v>23</v>
      </c>
      <c r="I52" s="80"/>
      <c r="J52" s="80"/>
      <c r="K52" s="80"/>
      <c r="L52" s="80"/>
    </row>
    <row r="53" spans="1:12" ht="42" customHeight="1">
      <c r="A53" s="27">
        <v>2</v>
      </c>
      <c r="B53" s="26">
        <v>2</v>
      </c>
      <c r="C53" s="37">
        <v>1</v>
      </c>
      <c r="D53" s="45">
        <v>1</v>
      </c>
      <c r="E53" s="26">
        <v>1</v>
      </c>
      <c r="F53" s="31">
        <v>11</v>
      </c>
      <c r="G53" s="37" t="s">
        <v>89</v>
      </c>
      <c r="H53" s="141">
        <v>24</v>
      </c>
      <c r="I53" s="81"/>
      <c r="J53" s="80"/>
      <c r="K53" s="80"/>
      <c r="L53" s="80"/>
    </row>
    <row r="54" spans="1:12" ht="11.25" customHeight="1">
      <c r="A54" s="319">
        <v>1</v>
      </c>
      <c r="B54" s="320"/>
      <c r="C54" s="320"/>
      <c r="D54" s="320"/>
      <c r="E54" s="320"/>
      <c r="F54" s="321"/>
      <c r="G54" s="155">
        <v>2</v>
      </c>
      <c r="H54" s="156">
        <v>3</v>
      </c>
      <c r="I54" s="157">
        <v>4</v>
      </c>
      <c r="J54" s="158">
        <v>5</v>
      </c>
      <c r="K54" s="159">
        <v>6</v>
      </c>
      <c r="L54" s="157">
        <v>7</v>
      </c>
    </row>
    <row r="55" spans="1:12" ht="15.75" customHeight="1">
      <c r="A55" s="30">
        <v>2</v>
      </c>
      <c r="B55" s="49">
        <v>2</v>
      </c>
      <c r="C55" s="50">
        <v>1</v>
      </c>
      <c r="D55" s="50">
        <v>1</v>
      </c>
      <c r="E55" s="50">
        <v>1</v>
      </c>
      <c r="F55" s="55">
        <v>12</v>
      </c>
      <c r="G55" s="50" t="s">
        <v>23</v>
      </c>
      <c r="H55" s="144">
        <v>25</v>
      </c>
      <c r="I55" s="84"/>
      <c r="J55" s="80"/>
      <c r="K55" s="80"/>
      <c r="L55" s="80"/>
    </row>
    <row r="56" spans="1:12" ht="25.5">
      <c r="A56" s="27">
        <v>2</v>
      </c>
      <c r="B56" s="26">
        <v>2</v>
      </c>
      <c r="C56" s="37">
        <v>1</v>
      </c>
      <c r="D56" s="37">
        <v>1</v>
      </c>
      <c r="E56" s="37">
        <v>1</v>
      </c>
      <c r="F56" s="31">
        <v>14</v>
      </c>
      <c r="G56" s="37" t="s">
        <v>24</v>
      </c>
      <c r="H56" s="141">
        <v>26</v>
      </c>
      <c r="I56" s="81"/>
      <c r="J56" s="80"/>
      <c r="K56" s="80"/>
      <c r="L56" s="80"/>
    </row>
    <row r="57" spans="1:12" ht="25.5">
      <c r="A57" s="27">
        <v>2</v>
      </c>
      <c r="B57" s="26">
        <v>2</v>
      </c>
      <c r="C57" s="37">
        <v>1</v>
      </c>
      <c r="D57" s="37">
        <v>1</v>
      </c>
      <c r="E57" s="37">
        <v>1</v>
      </c>
      <c r="F57" s="31">
        <v>15</v>
      </c>
      <c r="G57" s="37" t="s">
        <v>25</v>
      </c>
      <c r="H57" s="144">
        <v>27</v>
      </c>
      <c r="I57" s="81"/>
      <c r="J57" s="80"/>
      <c r="K57" s="80"/>
      <c r="L57" s="80"/>
    </row>
    <row r="58" spans="1:12">
      <c r="A58" s="27">
        <v>2</v>
      </c>
      <c r="B58" s="26">
        <v>2</v>
      </c>
      <c r="C58" s="37">
        <v>1</v>
      </c>
      <c r="D58" s="37">
        <v>1</v>
      </c>
      <c r="E58" s="37">
        <v>1</v>
      </c>
      <c r="F58" s="31">
        <v>16</v>
      </c>
      <c r="G58" s="37" t="s">
        <v>26</v>
      </c>
      <c r="H58" s="141">
        <v>28</v>
      </c>
      <c r="I58" s="81"/>
      <c r="J58" s="80"/>
      <c r="K58" s="80"/>
      <c r="L58" s="80"/>
    </row>
    <row r="59" spans="1:12" ht="27.75" customHeight="1">
      <c r="A59" s="27">
        <v>2</v>
      </c>
      <c r="B59" s="26">
        <v>2</v>
      </c>
      <c r="C59" s="37">
        <v>1</v>
      </c>
      <c r="D59" s="37">
        <v>1</v>
      </c>
      <c r="E59" s="37">
        <v>1</v>
      </c>
      <c r="F59" s="31">
        <v>17</v>
      </c>
      <c r="G59" s="37" t="s">
        <v>90</v>
      </c>
      <c r="H59" s="144">
        <v>29</v>
      </c>
      <c r="I59" s="81"/>
      <c r="J59" s="80"/>
      <c r="K59" s="80"/>
      <c r="L59" s="80"/>
    </row>
    <row r="60" spans="1:12" ht="26.25" customHeight="1">
      <c r="A60" s="27">
        <v>2</v>
      </c>
      <c r="B60" s="26">
        <v>2</v>
      </c>
      <c r="C60" s="37">
        <v>1</v>
      </c>
      <c r="D60" s="37">
        <v>1</v>
      </c>
      <c r="E60" s="37">
        <v>1</v>
      </c>
      <c r="F60" s="31">
        <v>18</v>
      </c>
      <c r="G60" s="37" t="s">
        <v>172</v>
      </c>
      <c r="H60" s="141">
        <v>30</v>
      </c>
      <c r="I60" s="81"/>
      <c r="J60" s="80"/>
      <c r="K60" s="80"/>
      <c r="L60" s="80"/>
    </row>
    <row r="61" spans="1:12">
      <c r="A61" s="27">
        <v>2</v>
      </c>
      <c r="B61" s="26">
        <v>2</v>
      </c>
      <c r="C61" s="37">
        <v>1</v>
      </c>
      <c r="D61" s="37">
        <v>1</v>
      </c>
      <c r="E61" s="37">
        <v>1</v>
      </c>
      <c r="F61" s="31">
        <v>19</v>
      </c>
      <c r="G61" s="37" t="s">
        <v>27</v>
      </c>
      <c r="H61" s="144">
        <v>31</v>
      </c>
      <c r="I61" s="81"/>
      <c r="J61" s="80"/>
      <c r="K61" s="80"/>
      <c r="L61" s="80"/>
    </row>
    <row r="62" spans="1:12" ht="14.25" customHeight="1">
      <c r="A62" s="27">
        <v>2</v>
      </c>
      <c r="B62" s="26">
        <v>2</v>
      </c>
      <c r="C62" s="37">
        <v>1</v>
      </c>
      <c r="D62" s="37">
        <v>1</v>
      </c>
      <c r="E62" s="37">
        <v>1</v>
      </c>
      <c r="F62" s="31">
        <v>20</v>
      </c>
      <c r="G62" s="37" t="s">
        <v>149</v>
      </c>
      <c r="H62" s="141">
        <v>32</v>
      </c>
      <c r="I62" s="81"/>
      <c r="J62" s="80"/>
      <c r="K62" s="80"/>
      <c r="L62" s="80"/>
    </row>
    <row r="63" spans="1:12" ht="15" customHeight="1">
      <c r="A63" s="27">
        <v>2</v>
      </c>
      <c r="B63" s="26">
        <v>2</v>
      </c>
      <c r="C63" s="37">
        <v>1</v>
      </c>
      <c r="D63" s="37">
        <v>1</v>
      </c>
      <c r="E63" s="37">
        <v>1</v>
      </c>
      <c r="F63" s="31">
        <v>30</v>
      </c>
      <c r="G63" s="37" t="s">
        <v>28</v>
      </c>
      <c r="H63" s="144">
        <v>33</v>
      </c>
      <c r="I63" s="81"/>
      <c r="J63" s="80"/>
      <c r="K63" s="80"/>
      <c r="L63" s="80"/>
    </row>
    <row r="64" spans="1:12" ht="14.25" customHeight="1">
      <c r="A64" s="100">
        <v>2</v>
      </c>
      <c r="B64" s="101">
        <v>3</v>
      </c>
      <c r="C64" s="57"/>
      <c r="D64" s="41"/>
      <c r="E64" s="41"/>
      <c r="F64" s="29"/>
      <c r="G64" s="99" t="s">
        <v>29</v>
      </c>
      <c r="H64" s="141">
        <v>34</v>
      </c>
      <c r="I64" s="86">
        <f>SUM(I65+I81)</f>
        <v>0</v>
      </c>
      <c r="J64" s="87">
        <f>SUM(J65+J81)</f>
        <v>0</v>
      </c>
      <c r="K64" s="88">
        <f>SUM(K65+K81)</f>
        <v>0</v>
      </c>
      <c r="L64" s="86">
        <f>SUM(L65+L81)</f>
        <v>0</v>
      </c>
    </row>
    <row r="65" spans="1:12" ht="13.5" customHeight="1">
      <c r="A65" s="27">
        <v>2</v>
      </c>
      <c r="B65" s="26">
        <v>3</v>
      </c>
      <c r="C65" s="37">
        <v>1</v>
      </c>
      <c r="D65" s="37"/>
      <c r="E65" s="37"/>
      <c r="F65" s="31"/>
      <c r="G65" s="64" t="s">
        <v>30</v>
      </c>
      <c r="H65" s="144">
        <v>35</v>
      </c>
      <c r="I65" s="89">
        <f>SUM(I66+I71+I76)</f>
        <v>0</v>
      </c>
      <c r="J65" s="90">
        <f>SUM(J66+J71+J76)</f>
        <v>0</v>
      </c>
      <c r="K65" s="91">
        <f>SUM(K66+K71+K76)</f>
        <v>0</v>
      </c>
      <c r="L65" s="89">
        <f>SUM(L66+L71+L76)</f>
        <v>0</v>
      </c>
    </row>
    <row r="66" spans="1:12" ht="15" customHeight="1">
      <c r="A66" s="27">
        <v>2</v>
      </c>
      <c r="B66" s="26">
        <v>3</v>
      </c>
      <c r="C66" s="37">
        <v>1</v>
      </c>
      <c r="D66" s="37">
        <v>1</v>
      </c>
      <c r="E66" s="37"/>
      <c r="F66" s="31"/>
      <c r="G66" s="64" t="s">
        <v>150</v>
      </c>
      <c r="H66" s="141">
        <v>36</v>
      </c>
      <c r="I66" s="89">
        <f>I67</f>
        <v>0</v>
      </c>
      <c r="J66" s="90">
        <f>J67</f>
        <v>0</v>
      </c>
      <c r="K66" s="91">
        <f>K67</f>
        <v>0</v>
      </c>
      <c r="L66" s="89">
        <f>L67</f>
        <v>0</v>
      </c>
    </row>
    <row r="67" spans="1:12" ht="13.5" customHeight="1">
      <c r="A67" s="27">
        <v>2</v>
      </c>
      <c r="B67" s="26">
        <v>3</v>
      </c>
      <c r="C67" s="37">
        <v>1</v>
      </c>
      <c r="D67" s="37">
        <v>1</v>
      </c>
      <c r="E67" s="37">
        <v>1</v>
      </c>
      <c r="F67" s="31"/>
      <c r="G67" s="37" t="s">
        <v>150</v>
      </c>
      <c r="H67" s="144">
        <v>37</v>
      </c>
      <c r="I67" s="89">
        <f>SUM(I68:I70)</f>
        <v>0</v>
      </c>
      <c r="J67" s="90">
        <f>SUM(J68:J70)</f>
        <v>0</v>
      </c>
      <c r="K67" s="91">
        <f>SUM(K68:K70)</f>
        <v>0</v>
      </c>
      <c r="L67" s="89">
        <f>SUM(L68:L70)</f>
        <v>0</v>
      </c>
    </row>
    <row r="68" spans="1:12" s="8" customFormat="1" ht="26.25" customHeight="1">
      <c r="A68" s="27">
        <v>2</v>
      </c>
      <c r="B68" s="26">
        <v>3</v>
      </c>
      <c r="C68" s="37">
        <v>1</v>
      </c>
      <c r="D68" s="37">
        <v>1</v>
      </c>
      <c r="E68" s="37">
        <v>1</v>
      </c>
      <c r="F68" s="31">
        <v>1</v>
      </c>
      <c r="G68" s="37" t="s">
        <v>10</v>
      </c>
      <c r="H68" s="141">
        <v>38</v>
      </c>
      <c r="I68" s="81"/>
      <c r="J68" s="81"/>
      <c r="K68" s="81"/>
      <c r="L68" s="81"/>
    </row>
    <row r="69" spans="1:12" ht="27" customHeight="1">
      <c r="A69" s="27">
        <v>2</v>
      </c>
      <c r="B69" s="36">
        <v>3</v>
      </c>
      <c r="C69" s="41">
        <v>1</v>
      </c>
      <c r="D69" s="41">
        <v>1</v>
      </c>
      <c r="E69" s="41">
        <v>1</v>
      </c>
      <c r="F69" s="29">
        <v>2</v>
      </c>
      <c r="G69" s="41" t="s">
        <v>4</v>
      </c>
      <c r="H69" s="144">
        <v>39</v>
      </c>
      <c r="I69" s="78"/>
      <c r="J69" s="78"/>
      <c r="K69" s="78"/>
      <c r="L69" s="78"/>
    </row>
    <row r="70" spans="1:12" ht="16.5" customHeight="1">
      <c r="A70" s="26">
        <v>2</v>
      </c>
      <c r="B70" s="37">
        <v>3</v>
      </c>
      <c r="C70" s="37">
        <v>1</v>
      </c>
      <c r="D70" s="37">
        <v>1</v>
      </c>
      <c r="E70" s="37">
        <v>1</v>
      </c>
      <c r="F70" s="31">
        <v>3</v>
      </c>
      <c r="G70" s="37" t="s">
        <v>91</v>
      </c>
      <c r="H70" s="141">
        <v>40</v>
      </c>
      <c r="I70" s="81"/>
      <c r="J70" s="81"/>
      <c r="K70" s="81"/>
      <c r="L70" s="81"/>
    </row>
    <row r="71" spans="1:12" ht="29.25" customHeight="1">
      <c r="A71" s="36">
        <v>2</v>
      </c>
      <c r="B71" s="41">
        <v>3</v>
      </c>
      <c r="C71" s="41">
        <v>1</v>
      </c>
      <c r="D71" s="41">
        <v>2</v>
      </c>
      <c r="E71" s="41"/>
      <c r="F71" s="29"/>
      <c r="G71" s="166" t="s">
        <v>31</v>
      </c>
      <c r="H71" s="144">
        <v>41</v>
      </c>
      <c r="I71" s="86">
        <f>I72</f>
        <v>0</v>
      </c>
      <c r="J71" s="87">
        <f>J72</f>
        <v>0</v>
      </c>
      <c r="K71" s="88">
        <f>K72</f>
        <v>0</v>
      </c>
      <c r="L71" s="88">
        <f>L72</f>
        <v>0</v>
      </c>
    </row>
    <row r="72" spans="1:12" ht="27" customHeight="1">
      <c r="A72" s="34">
        <v>2</v>
      </c>
      <c r="B72" s="39">
        <v>3</v>
      </c>
      <c r="C72" s="39">
        <v>1</v>
      </c>
      <c r="D72" s="39">
        <v>2</v>
      </c>
      <c r="E72" s="39">
        <v>1</v>
      </c>
      <c r="F72" s="54"/>
      <c r="G72" s="49" t="s">
        <v>31</v>
      </c>
      <c r="H72" s="141">
        <v>42</v>
      </c>
      <c r="I72" s="104">
        <f>SUM(I73:I75)</f>
        <v>0</v>
      </c>
      <c r="J72" s="108">
        <f>SUM(J73:J75)</f>
        <v>0</v>
      </c>
      <c r="K72" s="109">
        <f>SUM(K73:K75)</f>
        <v>0</v>
      </c>
      <c r="L72" s="91">
        <f>SUM(L73:L75)</f>
        <v>0</v>
      </c>
    </row>
    <row r="73" spans="1:12" s="8" customFormat="1" ht="27" customHeight="1">
      <c r="A73" s="26">
        <v>2</v>
      </c>
      <c r="B73" s="37">
        <v>3</v>
      </c>
      <c r="C73" s="37">
        <v>1</v>
      </c>
      <c r="D73" s="37">
        <v>2</v>
      </c>
      <c r="E73" s="37">
        <v>1</v>
      </c>
      <c r="F73" s="31">
        <v>1</v>
      </c>
      <c r="G73" s="26" t="s">
        <v>10</v>
      </c>
      <c r="H73" s="144">
        <v>43</v>
      </c>
      <c r="I73" s="81"/>
      <c r="J73" s="81"/>
      <c r="K73" s="81"/>
      <c r="L73" s="81"/>
    </row>
    <row r="74" spans="1:12" ht="27.75" customHeight="1">
      <c r="A74" s="26">
        <v>2</v>
      </c>
      <c r="B74" s="37">
        <v>3</v>
      </c>
      <c r="C74" s="37">
        <v>1</v>
      </c>
      <c r="D74" s="37">
        <v>2</v>
      </c>
      <c r="E74" s="37">
        <v>1</v>
      </c>
      <c r="F74" s="31">
        <v>2</v>
      </c>
      <c r="G74" s="26" t="s">
        <v>4</v>
      </c>
      <c r="H74" s="141">
        <v>44</v>
      </c>
      <c r="I74" s="81"/>
      <c r="J74" s="81"/>
      <c r="K74" s="81"/>
      <c r="L74" s="81"/>
    </row>
    <row r="75" spans="1:12" ht="15" customHeight="1">
      <c r="A75" s="26">
        <v>2</v>
      </c>
      <c r="B75" s="37">
        <v>3</v>
      </c>
      <c r="C75" s="37">
        <v>1</v>
      </c>
      <c r="D75" s="37">
        <v>2</v>
      </c>
      <c r="E75" s="37">
        <v>1</v>
      </c>
      <c r="F75" s="31">
        <v>3</v>
      </c>
      <c r="G75" s="26" t="s">
        <v>91</v>
      </c>
      <c r="H75" s="144">
        <v>45</v>
      </c>
      <c r="I75" s="81"/>
      <c r="J75" s="81"/>
      <c r="K75" s="81"/>
      <c r="L75" s="81"/>
    </row>
    <row r="76" spans="1:12" ht="16.5" customHeight="1">
      <c r="A76" s="26">
        <v>2</v>
      </c>
      <c r="B76" s="37">
        <v>3</v>
      </c>
      <c r="C76" s="37">
        <v>1</v>
      </c>
      <c r="D76" s="37">
        <v>3</v>
      </c>
      <c r="E76" s="37"/>
      <c r="F76" s="31"/>
      <c r="G76" s="65" t="s">
        <v>92</v>
      </c>
      <c r="H76" s="141">
        <v>46</v>
      </c>
      <c r="I76" s="89">
        <f>I77</f>
        <v>0</v>
      </c>
      <c r="J76" s="90">
        <f>J77</f>
        <v>0</v>
      </c>
      <c r="K76" s="90">
        <f>K77</f>
        <v>0</v>
      </c>
      <c r="L76" s="91">
        <f>L77</f>
        <v>0</v>
      </c>
    </row>
    <row r="77" spans="1:12" ht="15.75" customHeight="1">
      <c r="A77" s="26">
        <v>2</v>
      </c>
      <c r="B77" s="37">
        <v>3</v>
      </c>
      <c r="C77" s="37">
        <v>1</v>
      </c>
      <c r="D77" s="37">
        <v>3</v>
      </c>
      <c r="E77" s="37">
        <v>1</v>
      </c>
      <c r="F77" s="31"/>
      <c r="G77" s="26" t="s">
        <v>92</v>
      </c>
      <c r="H77" s="144">
        <v>47</v>
      </c>
      <c r="I77" s="89">
        <f>SUM(I78:I80)</f>
        <v>0</v>
      </c>
      <c r="J77" s="90">
        <f>SUM(J78:J80)</f>
        <v>0</v>
      </c>
      <c r="K77" s="90">
        <f>SUM(K78:K80)</f>
        <v>0</v>
      </c>
      <c r="L77" s="91">
        <f>SUM(L78:L80)</f>
        <v>0</v>
      </c>
    </row>
    <row r="78" spans="1:12" ht="15" customHeight="1">
      <c r="A78" s="36">
        <v>2</v>
      </c>
      <c r="B78" s="41">
        <v>3</v>
      </c>
      <c r="C78" s="41">
        <v>1</v>
      </c>
      <c r="D78" s="41">
        <v>3</v>
      </c>
      <c r="E78" s="41">
        <v>1</v>
      </c>
      <c r="F78" s="29">
        <v>1</v>
      </c>
      <c r="G78" s="36" t="s">
        <v>32</v>
      </c>
      <c r="H78" s="141">
        <v>48</v>
      </c>
      <c r="I78" s="78"/>
      <c r="J78" s="78"/>
      <c r="K78" s="78"/>
      <c r="L78" s="78"/>
    </row>
    <row r="79" spans="1:12" ht="16.5" customHeight="1">
      <c r="A79" s="26">
        <v>2</v>
      </c>
      <c r="B79" s="37">
        <v>3</v>
      </c>
      <c r="C79" s="37">
        <v>1</v>
      </c>
      <c r="D79" s="37">
        <v>3</v>
      </c>
      <c r="E79" s="37">
        <v>1</v>
      </c>
      <c r="F79" s="31">
        <v>2</v>
      </c>
      <c r="G79" s="26" t="s">
        <v>33</v>
      </c>
      <c r="H79" s="144">
        <v>49</v>
      </c>
      <c r="I79" s="81"/>
      <c r="J79" s="81"/>
      <c r="K79" s="81"/>
      <c r="L79" s="81"/>
    </row>
    <row r="80" spans="1:12" ht="17.25" customHeight="1">
      <c r="A80" s="36">
        <v>2</v>
      </c>
      <c r="B80" s="41">
        <v>3</v>
      </c>
      <c r="C80" s="41">
        <v>1</v>
      </c>
      <c r="D80" s="41">
        <v>3</v>
      </c>
      <c r="E80" s="41">
        <v>1</v>
      </c>
      <c r="F80" s="29">
        <v>3</v>
      </c>
      <c r="G80" s="36" t="s">
        <v>34</v>
      </c>
      <c r="H80" s="141">
        <v>50</v>
      </c>
      <c r="I80" s="78"/>
      <c r="J80" s="78"/>
      <c r="K80" s="78"/>
      <c r="L80" s="78"/>
    </row>
    <row r="81" spans="1:12" ht="14.25" customHeight="1">
      <c r="A81" s="26">
        <v>2</v>
      </c>
      <c r="B81" s="37">
        <v>3</v>
      </c>
      <c r="C81" s="37">
        <v>2</v>
      </c>
      <c r="D81" s="37"/>
      <c r="E81" s="37"/>
      <c r="F81" s="31"/>
      <c r="G81" s="65" t="s">
        <v>35</v>
      </c>
      <c r="H81" s="144">
        <v>51</v>
      </c>
      <c r="I81" s="89">
        <f>I82</f>
        <v>0</v>
      </c>
      <c r="J81" s="90">
        <f t="shared" ref="J81:L83" si="3">J82</f>
        <v>0</v>
      </c>
      <c r="K81" s="90">
        <f t="shared" si="3"/>
        <v>0</v>
      </c>
      <c r="L81" s="91">
        <f t="shared" si="3"/>
        <v>0</v>
      </c>
    </row>
    <row r="82" spans="1:12" ht="37.5" customHeight="1">
      <c r="A82" s="26">
        <v>2</v>
      </c>
      <c r="B82" s="37">
        <v>3</v>
      </c>
      <c r="C82" s="37">
        <v>2</v>
      </c>
      <c r="D82" s="37">
        <v>1</v>
      </c>
      <c r="E82" s="37"/>
      <c r="F82" s="31"/>
      <c r="G82" s="26" t="s">
        <v>93</v>
      </c>
      <c r="H82" s="141">
        <v>52</v>
      </c>
      <c r="I82" s="89">
        <f>I83</f>
        <v>0</v>
      </c>
      <c r="J82" s="90">
        <f t="shared" si="3"/>
        <v>0</v>
      </c>
      <c r="K82" s="90">
        <f t="shared" si="3"/>
        <v>0</v>
      </c>
      <c r="L82" s="91">
        <f t="shared" si="3"/>
        <v>0</v>
      </c>
    </row>
    <row r="83" spans="1:12" ht="28.5" customHeight="1">
      <c r="A83" s="26">
        <v>2</v>
      </c>
      <c r="B83" s="37">
        <v>3</v>
      </c>
      <c r="C83" s="37">
        <v>2</v>
      </c>
      <c r="D83" s="37">
        <v>1</v>
      </c>
      <c r="E83" s="37">
        <v>1</v>
      </c>
      <c r="F83" s="31"/>
      <c r="G83" s="26" t="s">
        <v>93</v>
      </c>
      <c r="H83" s="144">
        <v>53</v>
      </c>
      <c r="I83" s="89">
        <f>I84</f>
        <v>0</v>
      </c>
      <c r="J83" s="90">
        <f t="shared" si="3"/>
        <v>0</v>
      </c>
      <c r="K83" s="90">
        <f t="shared" si="3"/>
        <v>0</v>
      </c>
      <c r="L83" s="91">
        <f t="shared" si="3"/>
        <v>0</v>
      </c>
    </row>
    <row r="84" spans="1:12" ht="31.5" customHeight="1">
      <c r="A84" s="26">
        <v>2</v>
      </c>
      <c r="B84" s="37">
        <v>3</v>
      </c>
      <c r="C84" s="37">
        <v>2</v>
      </c>
      <c r="D84" s="37">
        <v>1</v>
      </c>
      <c r="E84" s="37">
        <v>1</v>
      </c>
      <c r="F84" s="31">
        <v>1</v>
      </c>
      <c r="G84" s="26" t="s">
        <v>93</v>
      </c>
      <c r="H84" s="141">
        <v>54</v>
      </c>
      <c r="I84" s="81"/>
      <c r="J84" s="81"/>
      <c r="K84" s="81"/>
      <c r="L84" s="81"/>
    </row>
    <row r="85" spans="1:12" ht="16.5" customHeight="1">
      <c r="A85" s="35">
        <v>2</v>
      </c>
      <c r="B85" s="40">
        <v>4</v>
      </c>
      <c r="C85" s="40"/>
      <c r="D85" s="40"/>
      <c r="E85" s="40"/>
      <c r="F85" s="53"/>
      <c r="G85" s="35" t="s">
        <v>36</v>
      </c>
      <c r="H85" s="144">
        <v>55</v>
      </c>
      <c r="I85" s="89">
        <f>I86</f>
        <v>0</v>
      </c>
      <c r="J85" s="90">
        <f t="shared" ref="J85:L87" si="4">J86</f>
        <v>0</v>
      </c>
      <c r="K85" s="90">
        <f t="shared" si="4"/>
        <v>0</v>
      </c>
      <c r="L85" s="91">
        <f t="shared" si="4"/>
        <v>0</v>
      </c>
    </row>
    <row r="86" spans="1:12" ht="15.75" customHeight="1">
      <c r="A86" s="26">
        <v>2</v>
      </c>
      <c r="B86" s="37">
        <v>4</v>
      </c>
      <c r="C86" s="37">
        <v>1</v>
      </c>
      <c r="D86" s="37"/>
      <c r="E86" s="37"/>
      <c r="F86" s="31"/>
      <c r="G86" s="65" t="s">
        <v>94</v>
      </c>
      <c r="H86" s="141">
        <v>56</v>
      </c>
      <c r="I86" s="89">
        <f>I87</f>
        <v>0</v>
      </c>
      <c r="J86" s="90">
        <f t="shared" si="4"/>
        <v>0</v>
      </c>
      <c r="K86" s="90">
        <f t="shared" si="4"/>
        <v>0</v>
      </c>
      <c r="L86" s="91">
        <f t="shared" si="4"/>
        <v>0</v>
      </c>
    </row>
    <row r="87" spans="1:12" ht="13.5" customHeight="1">
      <c r="A87" s="26">
        <v>2</v>
      </c>
      <c r="B87" s="37">
        <v>4</v>
      </c>
      <c r="C87" s="37">
        <v>1</v>
      </c>
      <c r="D87" s="37">
        <v>1</v>
      </c>
      <c r="E87" s="37"/>
      <c r="F87" s="31"/>
      <c r="G87" s="26" t="s">
        <v>94</v>
      </c>
      <c r="H87" s="144">
        <v>57</v>
      </c>
      <c r="I87" s="89">
        <f>I88</f>
        <v>0</v>
      </c>
      <c r="J87" s="90">
        <f t="shared" si="4"/>
        <v>0</v>
      </c>
      <c r="K87" s="90">
        <f t="shared" si="4"/>
        <v>0</v>
      </c>
      <c r="L87" s="91">
        <f t="shared" si="4"/>
        <v>0</v>
      </c>
    </row>
    <row r="88" spans="1:12" ht="13.5" customHeight="1">
      <c r="A88" s="26">
        <v>2</v>
      </c>
      <c r="B88" s="37">
        <v>4</v>
      </c>
      <c r="C88" s="37">
        <v>1</v>
      </c>
      <c r="D88" s="37">
        <v>1</v>
      </c>
      <c r="E88" s="37">
        <v>1</v>
      </c>
      <c r="F88" s="31"/>
      <c r="G88" s="26" t="s">
        <v>94</v>
      </c>
      <c r="H88" s="141">
        <v>58</v>
      </c>
      <c r="I88" s="89">
        <f>SUM(I89:I92)-I90</f>
        <v>0</v>
      </c>
      <c r="J88" s="90">
        <f>SUM(J89:J92)-J90</f>
        <v>0</v>
      </c>
      <c r="K88" s="90">
        <f>SUM(K89:K92)-K90</f>
        <v>0</v>
      </c>
      <c r="L88" s="91">
        <f>SUM(L89:L92)-L90</f>
        <v>0</v>
      </c>
    </row>
    <row r="89" spans="1:12" ht="16.5" customHeight="1">
      <c r="A89" s="26">
        <v>2</v>
      </c>
      <c r="B89" s="37">
        <v>4</v>
      </c>
      <c r="C89" s="37">
        <v>1</v>
      </c>
      <c r="D89" s="37">
        <v>1</v>
      </c>
      <c r="E89" s="37">
        <v>1</v>
      </c>
      <c r="F89" s="31">
        <v>1</v>
      </c>
      <c r="G89" s="26" t="s">
        <v>37</v>
      </c>
      <c r="H89" s="145">
        <v>59</v>
      </c>
      <c r="I89" s="81"/>
      <c r="J89" s="81"/>
      <c r="K89" s="81"/>
      <c r="L89" s="81"/>
    </row>
    <row r="90" spans="1:12" ht="12.75" customHeight="1">
      <c r="A90" s="326">
        <v>1</v>
      </c>
      <c r="B90" s="327"/>
      <c r="C90" s="327"/>
      <c r="D90" s="327"/>
      <c r="E90" s="327"/>
      <c r="F90" s="328"/>
      <c r="G90" s="160">
        <v>2</v>
      </c>
      <c r="H90" s="161">
        <v>3</v>
      </c>
      <c r="I90" s="156">
        <v>4</v>
      </c>
      <c r="J90" s="154">
        <v>5</v>
      </c>
      <c r="K90" s="154">
        <v>6</v>
      </c>
      <c r="L90" s="155">
        <v>7</v>
      </c>
    </row>
    <row r="91" spans="1:12" ht="13.5" customHeight="1">
      <c r="A91" s="26">
        <v>2</v>
      </c>
      <c r="B91" s="26">
        <v>4</v>
      </c>
      <c r="C91" s="26">
        <v>1</v>
      </c>
      <c r="D91" s="37">
        <v>1</v>
      </c>
      <c r="E91" s="37">
        <v>1</v>
      </c>
      <c r="F91" s="25">
        <v>2</v>
      </c>
      <c r="G91" s="45" t="s">
        <v>38</v>
      </c>
      <c r="H91" s="146">
        <v>60</v>
      </c>
      <c r="I91" s="81"/>
      <c r="J91" s="81"/>
      <c r="K91" s="81"/>
      <c r="L91" s="81"/>
    </row>
    <row r="92" spans="1:12">
      <c r="A92" s="26">
        <v>2</v>
      </c>
      <c r="B92" s="37">
        <v>4</v>
      </c>
      <c r="C92" s="26">
        <v>1</v>
      </c>
      <c r="D92" s="37">
        <v>1</v>
      </c>
      <c r="E92" s="37">
        <v>1</v>
      </c>
      <c r="F92" s="25">
        <v>3</v>
      </c>
      <c r="G92" s="45" t="s">
        <v>39</v>
      </c>
      <c r="H92" s="146">
        <v>61</v>
      </c>
      <c r="I92" s="81"/>
      <c r="J92" s="81"/>
      <c r="K92" s="81"/>
      <c r="L92" s="81"/>
    </row>
    <row r="93" spans="1:12">
      <c r="A93" s="35">
        <v>2</v>
      </c>
      <c r="B93" s="40">
        <v>5</v>
      </c>
      <c r="C93" s="35"/>
      <c r="D93" s="40"/>
      <c r="E93" s="40"/>
      <c r="F93" s="43"/>
      <c r="G93" s="46" t="s">
        <v>40</v>
      </c>
      <c r="H93" s="146">
        <v>62</v>
      </c>
      <c r="I93" s="89">
        <f>SUM(I94+I99+I104)</f>
        <v>0</v>
      </c>
      <c r="J93" s="90">
        <f>SUM(J94+J99+J104)</f>
        <v>0</v>
      </c>
      <c r="K93" s="90">
        <f>SUM(K94+K99+K104)</f>
        <v>0</v>
      </c>
      <c r="L93" s="91">
        <f>SUM(L94+L99+L104)</f>
        <v>0</v>
      </c>
    </row>
    <row r="94" spans="1:12">
      <c r="A94" s="36">
        <v>2</v>
      </c>
      <c r="B94" s="41">
        <v>5</v>
      </c>
      <c r="C94" s="36">
        <v>1</v>
      </c>
      <c r="D94" s="41"/>
      <c r="E94" s="41"/>
      <c r="F94" s="44"/>
      <c r="G94" s="167" t="s">
        <v>95</v>
      </c>
      <c r="H94" s="146">
        <v>63</v>
      </c>
      <c r="I94" s="86">
        <f>I95</f>
        <v>0</v>
      </c>
      <c r="J94" s="87">
        <f t="shared" ref="J94:L95" si="5">J95</f>
        <v>0</v>
      </c>
      <c r="K94" s="87">
        <f t="shared" si="5"/>
        <v>0</v>
      </c>
      <c r="L94" s="88">
        <f t="shared" si="5"/>
        <v>0</v>
      </c>
    </row>
    <row r="95" spans="1:12">
      <c r="A95" s="26">
        <v>2</v>
      </c>
      <c r="B95" s="37">
        <v>5</v>
      </c>
      <c r="C95" s="26">
        <v>1</v>
      </c>
      <c r="D95" s="37">
        <v>1</v>
      </c>
      <c r="E95" s="37"/>
      <c r="F95" s="25"/>
      <c r="G95" s="45" t="s">
        <v>95</v>
      </c>
      <c r="H95" s="146">
        <v>64</v>
      </c>
      <c r="I95" s="89">
        <f>I96</f>
        <v>0</v>
      </c>
      <c r="J95" s="90">
        <f t="shared" si="5"/>
        <v>0</v>
      </c>
      <c r="K95" s="90">
        <f t="shared" si="5"/>
        <v>0</v>
      </c>
      <c r="L95" s="91">
        <f t="shared" si="5"/>
        <v>0</v>
      </c>
    </row>
    <row r="96" spans="1:12">
      <c r="A96" s="26">
        <v>2</v>
      </c>
      <c r="B96" s="37">
        <v>5</v>
      </c>
      <c r="C96" s="26">
        <v>1</v>
      </c>
      <c r="D96" s="37">
        <v>1</v>
      </c>
      <c r="E96" s="37">
        <v>1</v>
      </c>
      <c r="F96" s="25"/>
      <c r="G96" s="45" t="s">
        <v>95</v>
      </c>
      <c r="H96" s="146">
        <v>65</v>
      </c>
      <c r="I96" s="89">
        <f>SUM(I97:I98)</f>
        <v>0</v>
      </c>
      <c r="J96" s="90">
        <f>SUM(J97:J98)</f>
        <v>0</v>
      </c>
      <c r="K96" s="90">
        <f>SUM(K97:K98)</f>
        <v>0</v>
      </c>
      <c r="L96" s="91">
        <f>SUM(L97:L98)</f>
        <v>0</v>
      </c>
    </row>
    <row r="97" spans="1:12">
      <c r="A97" s="26">
        <v>2</v>
      </c>
      <c r="B97" s="37">
        <v>5</v>
      </c>
      <c r="C97" s="26">
        <v>1</v>
      </c>
      <c r="D97" s="37">
        <v>1</v>
      </c>
      <c r="E97" s="37">
        <v>1</v>
      </c>
      <c r="F97" s="25">
        <v>1</v>
      </c>
      <c r="G97" s="45" t="s">
        <v>41</v>
      </c>
      <c r="H97" s="146">
        <v>66</v>
      </c>
      <c r="I97" s="81"/>
      <c r="J97" s="81"/>
      <c r="K97" s="81"/>
      <c r="L97" s="81"/>
    </row>
    <row r="98" spans="1:12">
      <c r="A98" s="34">
        <v>2</v>
      </c>
      <c r="B98" s="50">
        <v>5</v>
      </c>
      <c r="C98" s="49">
        <v>1</v>
      </c>
      <c r="D98" s="50">
        <v>1</v>
      </c>
      <c r="E98" s="50">
        <v>1</v>
      </c>
      <c r="F98" s="24">
        <v>2</v>
      </c>
      <c r="G98" s="51" t="s">
        <v>42</v>
      </c>
      <c r="H98" s="146">
        <v>67</v>
      </c>
      <c r="I98" s="84"/>
      <c r="J98" s="84"/>
      <c r="K98" s="84"/>
      <c r="L98" s="84"/>
    </row>
    <row r="99" spans="1:12" ht="12" customHeight="1">
      <c r="A99" s="26">
        <v>2</v>
      </c>
      <c r="B99" s="37">
        <v>5</v>
      </c>
      <c r="C99" s="26">
        <v>2</v>
      </c>
      <c r="D99" s="37"/>
      <c r="E99" s="37"/>
      <c r="F99" s="25"/>
      <c r="G99" s="168" t="s">
        <v>96</v>
      </c>
      <c r="H99" s="146">
        <v>68</v>
      </c>
      <c r="I99" s="89">
        <f>I100</f>
        <v>0</v>
      </c>
      <c r="J99" s="90">
        <f t="shared" ref="J99:L100" si="6">J100</f>
        <v>0</v>
      </c>
      <c r="K99" s="91">
        <f t="shared" si="6"/>
        <v>0</v>
      </c>
      <c r="L99" s="89">
        <f t="shared" si="6"/>
        <v>0</v>
      </c>
    </row>
    <row r="100" spans="1:12" ht="15.75" customHeight="1">
      <c r="A100" s="27">
        <v>2</v>
      </c>
      <c r="B100" s="26">
        <v>5</v>
      </c>
      <c r="C100" s="37">
        <v>2</v>
      </c>
      <c r="D100" s="45">
        <v>1</v>
      </c>
      <c r="E100" s="26"/>
      <c r="F100" s="25"/>
      <c r="G100" s="37" t="s">
        <v>96</v>
      </c>
      <c r="H100" s="146">
        <v>69</v>
      </c>
      <c r="I100" s="89">
        <f>I101</f>
        <v>0</v>
      </c>
      <c r="J100" s="90">
        <f t="shared" si="6"/>
        <v>0</v>
      </c>
      <c r="K100" s="91">
        <f t="shared" si="6"/>
        <v>0</v>
      </c>
      <c r="L100" s="89">
        <f t="shared" si="6"/>
        <v>0</v>
      </c>
    </row>
    <row r="101" spans="1:12" ht="15" customHeight="1">
      <c r="A101" s="27">
        <v>2</v>
      </c>
      <c r="B101" s="26">
        <v>5</v>
      </c>
      <c r="C101" s="37">
        <v>2</v>
      </c>
      <c r="D101" s="45">
        <v>1</v>
      </c>
      <c r="E101" s="26">
        <v>1</v>
      </c>
      <c r="F101" s="25"/>
      <c r="G101" s="37" t="s">
        <v>96</v>
      </c>
      <c r="H101" s="146">
        <v>70</v>
      </c>
      <c r="I101" s="89">
        <f>SUM(I102:I103)</f>
        <v>0</v>
      </c>
      <c r="J101" s="90">
        <f>SUM(J102:J103)</f>
        <v>0</v>
      </c>
      <c r="K101" s="91">
        <f>SUM(K102:K103)</f>
        <v>0</v>
      </c>
      <c r="L101" s="89">
        <f>SUM(L102:L103)</f>
        <v>0</v>
      </c>
    </row>
    <row r="102" spans="1:12">
      <c r="A102" s="27">
        <v>2</v>
      </c>
      <c r="B102" s="26">
        <v>5</v>
      </c>
      <c r="C102" s="37">
        <v>2</v>
      </c>
      <c r="D102" s="45">
        <v>1</v>
      </c>
      <c r="E102" s="26">
        <v>1</v>
      </c>
      <c r="F102" s="25">
        <v>1</v>
      </c>
      <c r="G102" s="37" t="s">
        <v>41</v>
      </c>
      <c r="H102" s="146">
        <v>71</v>
      </c>
      <c r="I102" s="81"/>
      <c r="J102" s="81"/>
      <c r="K102" s="81"/>
      <c r="L102" s="81"/>
    </row>
    <row r="103" spans="1:12" ht="15" customHeight="1">
      <c r="A103" s="27">
        <v>2</v>
      </c>
      <c r="B103" s="26">
        <v>5</v>
      </c>
      <c r="C103" s="37">
        <v>2</v>
      </c>
      <c r="D103" s="45">
        <v>1</v>
      </c>
      <c r="E103" s="26">
        <v>1</v>
      </c>
      <c r="F103" s="25">
        <v>2</v>
      </c>
      <c r="G103" s="37" t="s">
        <v>42</v>
      </c>
      <c r="H103" s="146">
        <v>72</v>
      </c>
      <c r="I103" s="81"/>
      <c r="J103" s="81"/>
      <c r="K103" s="81"/>
      <c r="L103" s="81"/>
    </row>
    <row r="104" spans="1:12" ht="15" customHeight="1">
      <c r="A104" s="27">
        <v>2</v>
      </c>
      <c r="B104" s="26">
        <v>5</v>
      </c>
      <c r="C104" s="37">
        <v>3</v>
      </c>
      <c r="D104" s="45"/>
      <c r="E104" s="26"/>
      <c r="F104" s="25"/>
      <c r="G104" s="64" t="s">
        <v>97</v>
      </c>
      <c r="H104" s="146">
        <v>73</v>
      </c>
      <c r="I104" s="89">
        <f t="shared" ref="I104:L105" si="7">I105</f>
        <v>0</v>
      </c>
      <c r="J104" s="90">
        <f t="shared" si="7"/>
        <v>0</v>
      </c>
      <c r="K104" s="91">
        <f t="shared" si="7"/>
        <v>0</v>
      </c>
      <c r="L104" s="89">
        <f t="shared" si="7"/>
        <v>0</v>
      </c>
    </row>
    <row r="105" spans="1:12" ht="13.5" customHeight="1">
      <c r="A105" s="27">
        <v>2</v>
      </c>
      <c r="B105" s="26">
        <v>5</v>
      </c>
      <c r="C105" s="37">
        <v>3</v>
      </c>
      <c r="D105" s="45">
        <v>1</v>
      </c>
      <c r="E105" s="26"/>
      <c r="F105" s="25"/>
      <c r="G105" s="37" t="s">
        <v>97</v>
      </c>
      <c r="H105" s="146">
        <v>74</v>
      </c>
      <c r="I105" s="89">
        <f t="shared" si="7"/>
        <v>0</v>
      </c>
      <c r="J105" s="90">
        <f t="shared" si="7"/>
        <v>0</v>
      </c>
      <c r="K105" s="91">
        <f t="shared" si="7"/>
        <v>0</v>
      </c>
      <c r="L105" s="89">
        <f t="shared" si="7"/>
        <v>0</v>
      </c>
    </row>
    <row r="106" spans="1:12" ht="14.25" customHeight="1">
      <c r="A106" s="30">
        <v>2</v>
      </c>
      <c r="B106" s="34">
        <v>5</v>
      </c>
      <c r="C106" s="39">
        <v>3</v>
      </c>
      <c r="D106" s="9">
        <v>1</v>
      </c>
      <c r="E106" s="34">
        <v>1</v>
      </c>
      <c r="F106" s="42"/>
      <c r="G106" s="39" t="s">
        <v>97</v>
      </c>
      <c r="H106" s="146">
        <v>75</v>
      </c>
      <c r="I106" s="104">
        <f>SUM(I107:I108)</f>
        <v>0</v>
      </c>
      <c r="J106" s="108">
        <f>SUM(J107:J108)</f>
        <v>0</v>
      </c>
      <c r="K106" s="109">
        <f>SUM(K107:K108)</f>
        <v>0</v>
      </c>
      <c r="L106" s="104">
        <f>SUM(L107:L108)</f>
        <v>0</v>
      </c>
    </row>
    <row r="107" spans="1:12" ht="15" customHeight="1">
      <c r="A107" s="27">
        <v>2</v>
      </c>
      <c r="B107" s="26">
        <v>5</v>
      </c>
      <c r="C107" s="37">
        <v>3</v>
      </c>
      <c r="D107" s="45">
        <v>1</v>
      </c>
      <c r="E107" s="26">
        <v>1</v>
      </c>
      <c r="F107" s="25">
        <v>1</v>
      </c>
      <c r="G107" s="37" t="s">
        <v>41</v>
      </c>
      <c r="H107" s="146">
        <v>76</v>
      </c>
      <c r="I107" s="81"/>
      <c r="J107" s="81"/>
      <c r="K107" s="81"/>
      <c r="L107" s="81"/>
    </row>
    <row r="108" spans="1:12" ht="13.5" customHeight="1">
      <c r="A108" s="30">
        <v>2</v>
      </c>
      <c r="B108" s="34">
        <v>5</v>
      </c>
      <c r="C108" s="39">
        <v>3</v>
      </c>
      <c r="D108" s="9">
        <v>1</v>
      </c>
      <c r="E108" s="34">
        <v>1</v>
      </c>
      <c r="F108" s="42">
        <v>2</v>
      </c>
      <c r="G108" s="39" t="s">
        <v>42</v>
      </c>
      <c r="H108" s="146">
        <v>77</v>
      </c>
      <c r="I108" s="92"/>
      <c r="J108" s="92"/>
      <c r="K108" s="92"/>
      <c r="L108" s="92"/>
    </row>
    <row r="109" spans="1:12" ht="16.5" customHeight="1">
      <c r="A109" s="33">
        <v>2</v>
      </c>
      <c r="B109" s="35">
        <v>6</v>
      </c>
      <c r="C109" s="40"/>
      <c r="D109" s="46"/>
      <c r="E109" s="35"/>
      <c r="F109" s="43"/>
      <c r="G109" s="118" t="s">
        <v>43</v>
      </c>
      <c r="H109" s="146">
        <v>78</v>
      </c>
      <c r="I109" s="89">
        <f>SUM(I110+I115+I119+I123+I127)</f>
        <v>0</v>
      </c>
      <c r="J109" s="90">
        <f>SUM(J110+J115+J119+J123+J127)</f>
        <v>0</v>
      </c>
      <c r="K109" s="91">
        <f>SUM(K110+K115+K119+K123+K127)</f>
        <v>0</v>
      </c>
      <c r="L109" s="89">
        <f>SUM(L110+L115+L119+L123+L127)</f>
        <v>0</v>
      </c>
    </row>
    <row r="110" spans="1:12" ht="14.25" customHeight="1">
      <c r="A110" s="30">
        <v>2</v>
      </c>
      <c r="B110" s="34">
        <v>6</v>
      </c>
      <c r="C110" s="39">
        <v>1</v>
      </c>
      <c r="D110" s="9"/>
      <c r="E110" s="34"/>
      <c r="F110" s="42"/>
      <c r="G110" s="169" t="s">
        <v>98</v>
      </c>
      <c r="H110" s="146">
        <v>79</v>
      </c>
      <c r="I110" s="104">
        <f t="shared" ref="I110:L111" si="8">I111</f>
        <v>0</v>
      </c>
      <c r="J110" s="108">
        <f t="shared" si="8"/>
        <v>0</v>
      </c>
      <c r="K110" s="109">
        <f t="shared" si="8"/>
        <v>0</v>
      </c>
      <c r="L110" s="104">
        <f t="shared" si="8"/>
        <v>0</v>
      </c>
    </row>
    <row r="111" spans="1:12" ht="14.25" customHeight="1">
      <c r="A111" s="27">
        <v>2</v>
      </c>
      <c r="B111" s="26">
        <v>6</v>
      </c>
      <c r="C111" s="37">
        <v>1</v>
      </c>
      <c r="D111" s="45">
        <v>1</v>
      </c>
      <c r="E111" s="26"/>
      <c r="F111" s="25"/>
      <c r="G111" s="37" t="s">
        <v>98</v>
      </c>
      <c r="H111" s="146">
        <v>80</v>
      </c>
      <c r="I111" s="89">
        <f t="shared" si="8"/>
        <v>0</v>
      </c>
      <c r="J111" s="90">
        <f t="shared" si="8"/>
        <v>0</v>
      </c>
      <c r="K111" s="91">
        <f t="shared" si="8"/>
        <v>0</v>
      </c>
      <c r="L111" s="89">
        <f t="shared" si="8"/>
        <v>0</v>
      </c>
    </row>
    <row r="112" spans="1:12">
      <c r="A112" s="27">
        <v>2</v>
      </c>
      <c r="B112" s="26">
        <v>6</v>
      </c>
      <c r="C112" s="37">
        <v>1</v>
      </c>
      <c r="D112" s="45">
        <v>1</v>
      </c>
      <c r="E112" s="26">
        <v>1</v>
      </c>
      <c r="F112" s="25"/>
      <c r="G112" s="37" t="s">
        <v>98</v>
      </c>
      <c r="H112" s="146">
        <v>81</v>
      </c>
      <c r="I112" s="89">
        <f>SUM(I113:I114)</f>
        <v>0</v>
      </c>
      <c r="J112" s="90">
        <f>SUM(J113:J114)</f>
        <v>0</v>
      </c>
      <c r="K112" s="91">
        <f>SUM(K113:K114)</f>
        <v>0</v>
      </c>
      <c r="L112" s="89">
        <f>SUM(L113:L114)</f>
        <v>0</v>
      </c>
    </row>
    <row r="113" spans="1:12" ht="13.5" customHeight="1">
      <c r="A113" s="27">
        <v>2</v>
      </c>
      <c r="B113" s="26">
        <v>6</v>
      </c>
      <c r="C113" s="37">
        <v>1</v>
      </c>
      <c r="D113" s="45">
        <v>1</v>
      </c>
      <c r="E113" s="26">
        <v>1</v>
      </c>
      <c r="F113" s="25">
        <v>1</v>
      </c>
      <c r="G113" s="37" t="s">
        <v>44</v>
      </c>
      <c r="H113" s="146">
        <v>82</v>
      </c>
      <c r="I113" s="81"/>
      <c r="J113" s="81"/>
      <c r="K113" s="81"/>
      <c r="L113" s="81"/>
    </row>
    <row r="114" spans="1:12">
      <c r="A114" s="48">
        <v>2</v>
      </c>
      <c r="B114" s="36">
        <v>6</v>
      </c>
      <c r="C114" s="41">
        <v>1</v>
      </c>
      <c r="D114" s="47">
        <v>1</v>
      </c>
      <c r="E114" s="36">
        <v>1</v>
      </c>
      <c r="F114" s="44">
        <v>2</v>
      </c>
      <c r="G114" s="41" t="s">
        <v>99</v>
      </c>
      <c r="H114" s="146">
        <v>83</v>
      </c>
      <c r="I114" s="78"/>
      <c r="J114" s="78"/>
      <c r="K114" s="78"/>
      <c r="L114" s="78"/>
    </row>
    <row r="115" spans="1:12">
      <c r="A115" s="27">
        <v>2</v>
      </c>
      <c r="B115" s="26">
        <v>6</v>
      </c>
      <c r="C115" s="37">
        <v>2</v>
      </c>
      <c r="D115" s="45"/>
      <c r="E115" s="26"/>
      <c r="F115" s="25"/>
      <c r="G115" s="64" t="s">
        <v>100</v>
      </c>
      <c r="H115" s="146">
        <v>84</v>
      </c>
      <c r="I115" s="89">
        <f>I116</f>
        <v>0</v>
      </c>
      <c r="J115" s="90">
        <f t="shared" ref="J115:L117" si="9">J116</f>
        <v>0</v>
      </c>
      <c r="K115" s="91">
        <f t="shared" si="9"/>
        <v>0</v>
      </c>
      <c r="L115" s="89">
        <f t="shared" si="9"/>
        <v>0</v>
      </c>
    </row>
    <row r="116" spans="1:12" ht="14.25" customHeight="1">
      <c r="A116" s="27">
        <v>2</v>
      </c>
      <c r="B116" s="26">
        <v>6</v>
      </c>
      <c r="C116" s="37">
        <v>2</v>
      </c>
      <c r="D116" s="45">
        <v>1</v>
      </c>
      <c r="E116" s="26"/>
      <c r="F116" s="25"/>
      <c r="G116" s="37" t="s">
        <v>100</v>
      </c>
      <c r="H116" s="146">
        <v>85</v>
      </c>
      <c r="I116" s="89">
        <f>I117</f>
        <v>0</v>
      </c>
      <c r="J116" s="90">
        <f t="shared" si="9"/>
        <v>0</v>
      </c>
      <c r="K116" s="91">
        <f t="shared" si="9"/>
        <v>0</v>
      </c>
      <c r="L116" s="89">
        <f t="shared" si="9"/>
        <v>0</v>
      </c>
    </row>
    <row r="117" spans="1:12" ht="14.25" customHeight="1">
      <c r="A117" s="27">
        <v>2</v>
      </c>
      <c r="B117" s="26">
        <v>6</v>
      </c>
      <c r="C117" s="37">
        <v>2</v>
      </c>
      <c r="D117" s="45">
        <v>1</v>
      </c>
      <c r="E117" s="26">
        <v>1</v>
      </c>
      <c r="F117" s="25"/>
      <c r="G117" s="37" t="s">
        <v>100</v>
      </c>
      <c r="H117" s="146">
        <v>86</v>
      </c>
      <c r="I117" s="110">
        <f>I118</f>
        <v>0</v>
      </c>
      <c r="J117" s="111">
        <f t="shared" si="9"/>
        <v>0</v>
      </c>
      <c r="K117" s="112">
        <f t="shared" si="9"/>
        <v>0</v>
      </c>
      <c r="L117" s="110">
        <f t="shared" si="9"/>
        <v>0</v>
      </c>
    </row>
    <row r="118" spans="1:12">
      <c r="A118" s="27">
        <v>2</v>
      </c>
      <c r="B118" s="26">
        <v>6</v>
      </c>
      <c r="C118" s="37">
        <v>2</v>
      </c>
      <c r="D118" s="45">
        <v>1</v>
      </c>
      <c r="E118" s="26">
        <v>1</v>
      </c>
      <c r="F118" s="25">
        <v>1</v>
      </c>
      <c r="G118" s="37" t="s">
        <v>100</v>
      </c>
      <c r="H118" s="146">
        <v>87</v>
      </c>
      <c r="I118" s="81"/>
      <c r="J118" s="81"/>
      <c r="K118" s="81"/>
      <c r="L118" s="81"/>
    </row>
    <row r="119" spans="1:12" ht="26.25" customHeight="1">
      <c r="A119" s="48">
        <v>2</v>
      </c>
      <c r="B119" s="36">
        <v>6</v>
      </c>
      <c r="C119" s="41">
        <v>3</v>
      </c>
      <c r="D119" s="47"/>
      <c r="E119" s="36"/>
      <c r="F119" s="44"/>
      <c r="G119" s="166" t="s">
        <v>45</v>
      </c>
      <c r="H119" s="146">
        <v>88</v>
      </c>
      <c r="I119" s="86">
        <f>I120</f>
        <v>0</v>
      </c>
      <c r="J119" s="87">
        <f t="shared" ref="J119:L121" si="10">J120</f>
        <v>0</v>
      </c>
      <c r="K119" s="88">
        <f t="shared" si="10"/>
        <v>0</v>
      </c>
      <c r="L119" s="86">
        <f t="shared" si="10"/>
        <v>0</v>
      </c>
    </row>
    <row r="120" spans="1:12" ht="25.5">
      <c r="A120" s="27">
        <v>2</v>
      </c>
      <c r="B120" s="26">
        <v>6</v>
      </c>
      <c r="C120" s="37">
        <v>3</v>
      </c>
      <c r="D120" s="45">
        <v>1</v>
      </c>
      <c r="E120" s="26"/>
      <c r="F120" s="25"/>
      <c r="G120" s="37" t="s">
        <v>45</v>
      </c>
      <c r="H120" s="146">
        <v>89</v>
      </c>
      <c r="I120" s="89">
        <f>I121</f>
        <v>0</v>
      </c>
      <c r="J120" s="90">
        <f t="shared" si="10"/>
        <v>0</v>
      </c>
      <c r="K120" s="91">
        <f t="shared" si="10"/>
        <v>0</v>
      </c>
      <c r="L120" s="89">
        <f t="shared" si="10"/>
        <v>0</v>
      </c>
    </row>
    <row r="121" spans="1:12" ht="26.25" customHeight="1">
      <c r="A121" s="27">
        <v>2</v>
      </c>
      <c r="B121" s="26">
        <v>6</v>
      </c>
      <c r="C121" s="37">
        <v>3</v>
      </c>
      <c r="D121" s="45">
        <v>1</v>
      </c>
      <c r="E121" s="26">
        <v>1</v>
      </c>
      <c r="F121" s="25"/>
      <c r="G121" s="37" t="s">
        <v>45</v>
      </c>
      <c r="H121" s="146">
        <v>90</v>
      </c>
      <c r="I121" s="89">
        <f>I122</f>
        <v>0</v>
      </c>
      <c r="J121" s="90">
        <f t="shared" si="10"/>
        <v>0</v>
      </c>
      <c r="K121" s="91">
        <f t="shared" si="10"/>
        <v>0</v>
      </c>
      <c r="L121" s="89">
        <f t="shared" si="10"/>
        <v>0</v>
      </c>
    </row>
    <row r="122" spans="1:12" ht="27" customHeight="1">
      <c r="A122" s="27">
        <v>2</v>
      </c>
      <c r="B122" s="26">
        <v>6</v>
      </c>
      <c r="C122" s="37">
        <v>3</v>
      </c>
      <c r="D122" s="45">
        <v>1</v>
      </c>
      <c r="E122" s="26">
        <v>1</v>
      </c>
      <c r="F122" s="25">
        <v>1</v>
      </c>
      <c r="G122" s="37" t="s">
        <v>45</v>
      </c>
      <c r="H122" s="146">
        <v>91</v>
      </c>
      <c r="I122" s="81"/>
      <c r="J122" s="81"/>
      <c r="K122" s="81"/>
      <c r="L122" s="81"/>
    </row>
    <row r="123" spans="1:12" ht="25.5">
      <c r="A123" s="48">
        <v>2</v>
      </c>
      <c r="B123" s="36">
        <v>6</v>
      </c>
      <c r="C123" s="41">
        <v>4</v>
      </c>
      <c r="D123" s="47"/>
      <c r="E123" s="36"/>
      <c r="F123" s="44"/>
      <c r="G123" s="166" t="s">
        <v>46</v>
      </c>
      <c r="H123" s="146">
        <v>92</v>
      </c>
      <c r="I123" s="86">
        <f>I124</f>
        <v>0</v>
      </c>
      <c r="J123" s="87">
        <f t="shared" ref="J123:L125" si="11">J124</f>
        <v>0</v>
      </c>
      <c r="K123" s="88">
        <f t="shared" si="11"/>
        <v>0</v>
      </c>
      <c r="L123" s="86">
        <f t="shared" si="11"/>
        <v>0</v>
      </c>
    </row>
    <row r="124" spans="1:12" ht="27" customHeight="1">
      <c r="A124" s="27">
        <v>2</v>
      </c>
      <c r="B124" s="26">
        <v>6</v>
      </c>
      <c r="C124" s="37">
        <v>4</v>
      </c>
      <c r="D124" s="45">
        <v>1</v>
      </c>
      <c r="E124" s="26"/>
      <c r="F124" s="25"/>
      <c r="G124" s="37" t="s">
        <v>46</v>
      </c>
      <c r="H124" s="146">
        <v>93</v>
      </c>
      <c r="I124" s="89">
        <f>I125</f>
        <v>0</v>
      </c>
      <c r="J124" s="90">
        <f t="shared" si="11"/>
        <v>0</v>
      </c>
      <c r="K124" s="91">
        <f t="shared" si="11"/>
        <v>0</v>
      </c>
      <c r="L124" s="89">
        <f t="shared" si="11"/>
        <v>0</v>
      </c>
    </row>
    <row r="125" spans="1:12" ht="27" customHeight="1">
      <c r="A125" s="27">
        <v>2</v>
      </c>
      <c r="B125" s="26">
        <v>6</v>
      </c>
      <c r="C125" s="37">
        <v>4</v>
      </c>
      <c r="D125" s="45">
        <v>1</v>
      </c>
      <c r="E125" s="26">
        <v>1</v>
      </c>
      <c r="F125" s="25"/>
      <c r="G125" s="37" t="s">
        <v>46</v>
      </c>
      <c r="H125" s="146">
        <v>94</v>
      </c>
      <c r="I125" s="89">
        <f>I126</f>
        <v>0</v>
      </c>
      <c r="J125" s="90">
        <f t="shared" si="11"/>
        <v>0</v>
      </c>
      <c r="K125" s="91">
        <f t="shared" si="11"/>
        <v>0</v>
      </c>
      <c r="L125" s="89">
        <f t="shared" si="11"/>
        <v>0</v>
      </c>
    </row>
    <row r="126" spans="1:12" ht="27.75" customHeight="1">
      <c r="A126" s="27">
        <v>2</v>
      </c>
      <c r="B126" s="26">
        <v>6</v>
      </c>
      <c r="C126" s="37">
        <v>4</v>
      </c>
      <c r="D126" s="45">
        <v>1</v>
      </c>
      <c r="E126" s="26">
        <v>1</v>
      </c>
      <c r="F126" s="25">
        <v>1</v>
      </c>
      <c r="G126" s="37" t="s">
        <v>46</v>
      </c>
      <c r="H126" s="146">
        <v>95</v>
      </c>
      <c r="I126" s="81"/>
      <c r="J126" s="81"/>
      <c r="K126" s="81"/>
      <c r="L126" s="81"/>
    </row>
    <row r="127" spans="1:12" ht="27" customHeight="1">
      <c r="A127" s="30">
        <v>2</v>
      </c>
      <c r="B127" s="49">
        <v>6</v>
      </c>
      <c r="C127" s="50">
        <v>5</v>
      </c>
      <c r="D127" s="51"/>
      <c r="E127" s="49"/>
      <c r="F127" s="24"/>
      <c r="G127" s="170" t="s">
        <v>101</v>
      </c>
      <c r="H127" s="146">
        <v>96</v>
      </c>
      <c r="I127" s="105">
        <f>I128</f>
        <v>0</v>
      </c>
      <c r="J127" s="106">
        <f t="shared" ref="J127:L129" si="12">J128</f>
        <v>0</v>
      </c>
      <c r="K127" s="107">
        <f t="shared" si="12"/>
        <v>0</v>
      </c>
      <c r="L127" s="105">
        <f t="shared" si="12"/>
        <v>0</v>
      </c>
    </row>
    <row r="128" spans="1:12" ht="25.5">
      <c r="A128" s="27">
        <v>2</v>
      </c>
      <c r="B128" s="26">
        <v>6</v>
      </c>
      <c r="C128" s="37">
        <v>5</v>
      </c>
      <c r="D128" s="45">
        <v>1</v>
      </c>
      <c r="E128" s="26"/>
      <c r="F128" s="25"/>
      <c r="G128" s="45" t="s">
        <v>101</v>
      </c>
      <c r="H128" s="146">
        <v>97</v>
      </c>
      <c r="I128" s="89">
        <f>I129</f>
        <v>0</v>
      </c>
      <c r="J128" s="90">
        <f t="shared" si="12"/>
        <v>0</v>
      </c>
      <c r="K128" s="91">
        <f t="shared" si="12"/>
        <v>0</v>
      </c>
      <c r="L128" s="89">
        <f t="shared" si="12"/>
        <v>0</v>
      </c>
    </row>
    <row r="129" spans="1:12" ht="25.5" customHeight="1">
      <c r="A129" s="27">
        <v>2</v>
      </c>
      <c r="B129" s="26">
        <v>6</v>
      </c>
      <c r="C129" s="37">
        <v>5</v>
      </c>
      <c r="D129" s="45">
        <v>1</v>
      </c>
      <c r="E129" s="26">
        <v>1</v>
      </c>
      <c r="F129" s="25"/>
      <c r="G129" s="45" t="s">
        <v>101</v>
      </c>
      <c r="H129" s="146">
        <v>98</v>
      </c>
      <c r="I129" s="89">
        <f>I130</f>
        <v>0</v>
      </c>
      <c r="J129" s="90">
        <f t="shared" si="12"/>
        <v>0</v>
      </c>
      <c r="K129" s="91">
        <f t="shared" si="12"/>
        <v>0</v>
      </c>
      <c r="L129" s="89">
        <f t="shared" si="12"/>
        <v>0</v>
      </c>
    </row>
    <row r="130" spans="1:12" ht="27.75" customHeight="1">
      <c r="A130" s="26">
        <v>2</v>
      </c>
      <c r="B130" s="37">
        <v>6</v>
      </c>
      <c r="C130" s="26">
        <v>5</v>
      </c>
      <c r="D130" s="26">
        <v>1</v>
      </c>
      <c r="E130" s="45">
        <v>1</v>
      </c>
      <c r="F130" s="25">
        <v>1</v>
      </c>
      <c r="G130" s="45" t="s">
        <v>101</v>
      </c>
      <c r="H130" s="146">
        <v>99</v>
      </c>
      <c r="I130" s="81"/>
      <c r="J130" s="81"/>
      <c r="K130" s="81"/>
      <c r="L130" s="81"/>
    </row>
    <row r="131" spans="1:12" ht="12" customHeight="1">
      <c r="A131" s="319">
        <v>1</v>
      </c>
      <c r="B131" s="320"/>
      <c r="C131" s="320"/>
      <c r="D131" s="320"/>
      <c r="E131" s="320"/>
      <c r="F131" s="321"/>
      <c r="G131" s="162">
        <v>2</v>
      </c>
      <c r="H131" s="162">
        <v>3</v>
      </c>
      <c r="I131" s="155">
        <v>4</v>
      </c>
      <c r="J131" s="154">
        <v>5</v>
      </c>
      <c r="K131" s="155">
        <v>6</v>
      </c>
      <c r="L131" s="156">
        <v>7</v>
      </c>
    </row>
    <row r="132" spans="1:12" ht="14.25" customHeight="1">
      <c r="A132" s="33">
        <v>2</v>
      </c>
      <c r="B132" s="35">
        <v>7</v>
      </c>
      <c r="C132" s="35"/>
      <c r="D132" s="40"/>
      <c r="E132" s="40"/>
      <c r="F132" s="53"/>
      <c r="G132" s="46" t="s">
        <v>102</v>
      </c>
      <c r="H132" s="147">
        <v>100</v>
      </c>
      <c r="I132" s="91">
        <f>SUM(I133+I138+I143)</f>
        <v>0</v>
      </c>
      <c r="J132" s="90">
        <f>SUM(J133+J138+J143)</f>
        <v>0</v>
      </c>
      <c r="K132" s="91">
        <f>SUM(K133+K138+K143)</f>
        <v>0</v>
      </c>
      <c r="L132" s="89">
        <f>SUM(L133+L138+L143)</f>
        <v>0</v>
      </c>
    </row>
    <row r="133" spans="1:12">
      <c r="A133" s="27">
        <v>2</v>
      </c>
      <c r="B133" s="26">
        <v>7</v>
      </c>
      <c r="C133" s="26">
        <v>1</v>
      </c>
      <c r="D133" s="37"/>
      <c r="E133" s="37"/>
      <c r="F133" s="31"/>
      <c r="G133" s="168" t="s">
        <v>103</v>
      </c>
      <c r="H133" s="147">
        <v>101</v>
      </c>
      <c r="I133" s="91">
        <f t="shared" ref="I133:L134" si="13">I134</f>
        <v>0</v>
      </c>
      <c r="J133" s="90">
        <f t="shared" si="13"/>
        <v>0</v>
      </c>
      <c r="K133" s="91">
        <f t="shared" si="13"/>
        <v>0</v>
      </c>
      <c r="L133" s="89">
        <f t="shared" si="13"/>
        <v>0</v>
      </c>
    </row>
    <row r="134" spans="1:12" ht="14.25" customHeight="1">
      <c r="A134" s="27">
        <v>2</v>
      </c>
      <c r="B134" s="26">
        <v>7</v>
      </c>
      <c r="C134" s="26">
        <v>1</v>
      </c>
      <c r="D134" s="37">
        <v>1</v>
      </c>
      <c r="E134" s="37"/>
      <c r="F134" s="31"/>
      <c r="G134" s="45" t="s">
        <v>103</v>
      </c>
      <c r="H134" s="147">
        <v>102</v>
      </c>
      <c r="I134" s="91">
        <f t="shared" si="13"/>
        <v>0</v>
      </c>
      <c r="J134" s="90">
        <f t="shared" si="13"/>
        <v>0</v>
      </c>
      <c r="K134" s="91">
        <f t="shared" si="13"/>
        <v>0</v>
      </c>
      <c r="L134" s="89">
        <f t="shared" si="13"/>
        <v>0</v>
      </c>
    </row>
    <row r="135" spans="1:12" ht="15.75" customHeight="1">
      <c r="A135" s="27">
        <v>2</v>
      </c>
      <c r="B135" s="26">
        <v>7</v>
      </c>
      <c r="C135" s="26">
        <v>1</v>
      </c>
      <c r="D135" s="37">
        <v>1</v>
      </c>
      <c r="E135" s="37">
        <v>1</v>
      </c>
      <c r="F135" s="31"/>
      <c r="G135" s="45" t="s">
        <v>103</v>
      </c>
      <c r="H135" s="147">
        <v>103</v>
      </c>
      <c r="I135" s="91">
        <f>SUM(I136:I137)</f>
        <v>0</v>
      </c>
      <c r="J135" s="90">
        <f>SUM(J136:J137)</f>
        <v>0</v>
      </c>
      <c r="K135" s="91">
        <f>SUM(K136:K137)</f>
        <v>0</v>
      </c>
      <c r="L135" s="89">
        <f>SUM(L136:L137)</f>
        <v>0</v>
      </c>
    </row>
    <row r="136" spans="1:12" ht="14.25" customHeight="1">
      <c r="A136" s="48">
        <v>2</v>
      </c>
      <c r="B136" s="36">
        <v>7</v>
      </c>
      <c r="C136" s="48">
        <v>1</v>
      </c>
      <c r="D136" s="26">
        <v>1</v>
      </c>
      <c r="E136" s="41">
        <v>1</v>
      </c>
      <c r="F136" s="29">
        <v>1</v>
      </c>
      <c r="G136" s="47" t="s">
        <v>104</v>
      </c>
      <c r="H136" s="147">
        <v>104</v>
      </c>
      <c r="I136" s="79"/>
      <c r="J136" s="79"/>
      <c r="K136" s="79"/>
      <c r="L136" s="79"/>
    </row>
    <row r="137" spans="1:12" ht="14.25" customHeight="1">
      <c r="A137" s="26">
        <v>2</v>
      </c>
      <c r="B137" s="26">
        <v>7</v>
      </c>
      <c r="C137" s="27">
        <v>1</v>
      </c>
      <c r="D137" s="26">
        <v>1</v>
      </c>
      <c r="E137" s="37">
        <v>1</v>
      </c>
      <c r="F137" s="31">
        <v>2</v>
      </c>
      <c r="G137" s="45" t="s">
        <v>105</v>
      </c>
      <c r="H137" s="147">
        <v>105</v>
      </c>
      <c r="I137" s="80"/>
      <c r="J137" s="80"/>
      <c r="K137" s="80"/>
      <c r="L137" s="80"/>
    </row>
    <row r="138" spans="1:12" ht="25.5">
      <c r="A138" s="30">
        <v>2</v>
      </c>
      <c r="B138" s="34">
        <v>7</v>
      </c>
      <c r="C138" s="30">
        <v>2</v>
      </c>
      <c r="D138" s="34"/>
      <c r="E138" s="39"/>
      <c r="F138" s="54"/>
      <c r="G138" s="171" t="s">
        <v>47</v>
      </c>
      <c r="H138" s="147">
        <v>106</v>
      </c>
      <c r="I138" s="109">
        <f t="shared" ref="I138:L139" si="14">I139</f>
        <v>0</v>
      </c>
      <c r="J138" s="108">
        <f t="shared" si="14"/>
        <v>0</v>
      </c>
      <c r="K138" s="109">
        <f t="shared" si="14"/>
        <v>0</v>
      </c>
      <c r="L138" s="104">
        <f t="shared" si="14"/>
        <v>0</v>
      </c>
    </row>
    <row r="139" spans="1:12" ht="25.5">
      <c r="A139" s="27">
        <v>2</v>
      </c>
      <c r="B139" s="26">
        <v>7</v>
      </c>
      <c r="C139" s="27">
        <v>2</v>
      </c>
      <c r="D139" s="26">
        <v>1</v>
      </c>
      <c r="E139" s="37"/>
      <c r="F139" s="31"/>
      <c r="G139" s="45" t="s">
        <v>47</v>
      </c>
      <c r="H139" s="147">
        <v>107</v>
      </c>
      <c r="I139" s="91">
        <f>I140</f>
        <v>0</v>
      </c>
      <c r="J139" s="90">
        <f t="shared" si="14"/>
        <v>0</v>
      </c>
      <c r="K139" s="91">
        <f t="shared" si="14"/>
        <v>0</v>
      </c>
      <c r="L139" s="89">
        <f t="shared" si="14"/>
        <v>0</v>
      </c>
    </row>
    <row r="140" spans="1:12" ht="25.5">
      <c r="A140" s="27">
        <v>2</v>
      </c>
      <c r="B140" s="26">
        <v>7</v>
      </c>
      <c r="C140" s="27">
        <v>2</v>
      </c>
      <c r="D140" s="26">
        <v>1</v>
      </c>
      <c r="E140" s="37">
        <v>1</v>
      </c>
      <c r="F140" s="31"/>
      <c r="G140" s="45" t="s">
        <v>47</v>
      </c>
      <c r="H140" s="147">
        <v>108</v>
      </c>
      <c r="I140" s="91">
        <f>SUM(I141:I142)</f>
        <v>0</v>
      </c>
      <c r="J140" s="90">
        <f>SUM(J141:J142)</f>
        <v>0</v>
      </c>
      <c r="K140" s="91">
        <f>SUM(K141:K142)</f>
        <v>0</v>
      </c>
      <c r="L140" s="89">
        <f>SUM(L141:L142)</f>
        <v>0</v>
      </c>
    </row>
    <row r="141" spans="1:12" ht="12" customHeight="1">
      <c r="A141" s="27">
        <v>2</v>
      </c>
      <c r="B141" s="26">
        <v>7</v>
      </c>
      <c r="C141" s="27">
        <v>2</v>
      </c>
      <c r="D141" s="26">
        <v>1</v>
      </c>
      <c r="E141" s="37">
        <v>1</v>
      </c>
      <c r="F141" s="31">
        <v>1</v>
      </c>
      <c r="G141" s="45" t="s">
        <v>106</v>
      </c>
      <c r="H141" s="147">
        <v>109</v>
      </c>
      <c r="I141" s="80"/>
      <c r="J141" s="80"/>
      <c r="K141" s="80"/>
      <c r="L141" s="80"/>
    </row>
    <row r="142" spans="1:12" ht="15" customHeight="1">
      <c r="A142" s="27">
        <v>2</v>
      </c>
      <c r="B142" s="26">
        <v>7</v>
      </c>
      <c r="C142" s="27">
        <v>2</v>
      </c>
      <c r="D142" s="26">
        <v>1</v>
      </c>
      <c r="E142" s="37">
        <v>1</v>
      </c>
      <c r="F142" s="31">
        <v>2</v>
      </c>
      <c r="G142" s="45" t="s">
        <v>107</v>
      </c>
      <c r="H142" s="147">
        <v>110</v>
      </c>
      <c r="I142" s="80"/>
      <c r="J142" s="80"/>
      <c r="K142" s="80"/>
      <c r="L142" s="80"/>
    </row>
    <row r="143" spans="1:12">
      <c r="A143" s="27">
        <v>2</v>
      </c>
      <c r="B143" s="26">
        <v>7</v>
      </c>
      <c r="C143" s="27">
        <v>3</v>
      </c>
      <c r="D143" s="26"/>
      <c r="E143" s="37"/>
      <c r="F143" s="31"/>
      <c r="G143" s="168" t="s">
        <v>108</v>
      </c>
      <c r="H143" s="147">
        <v>111</v>
      </c>
      <c r="I143" s="91">
        <f>I144</f>
        <v>0</v>
      </c>
      <c r="J143" s="90">
        <f t="shared" ref="J143:L144" si="15">J144</f>
        <v>0</v>
      </c>
      <c r="K143" s="91">
        <f t="shared" si="15"/>
        <v>0</v>
      </c>
      <c r="L143" s="89">
        <f t="shared" si="15"/>
        <v>0</v>
      </c>
    </row>
    <row r="144" spans="1:12">
      <c r="A144" s="30">
        <v>2</v>
      </c>
      <c r="B144" s="49">
        <v>7</v>
      </c>
      <c r="C144" s="58">
        <v>3</v>
      </c>
      <c r="D144" s="49">
        <v>1</v>
      </c>
      <c r="E144" s="50"/>
      <c r="F144" s="55"/>
      <c r="G144" s="51" t="s">
        <v>108</v>
      </c>
      <c r="H144" s="147">
        <v>112</v>
      </c>
      <c r="I144" s="107">
        <f>I145</f>
        <v>0</v>
      </c>
      <c r="J144" s="106">
        <f t="shared" si="15"/>
        <v>0</v>
      </c>
      <c r="K144" s="107">
        <f t="shared" si="15"/>
        <v>0</v>
      </c>
      <c r="L144" s="105">
        <f t="shared" si="15"/>
        <v>0</v>
      </c>
    </row>
    <row r="145" spans="1:12">
      <c r="A145" s="27">
        <v>2</v>
      </c>
      <c r="B145" s="26">
        <v>7</v>
      </c>
      <c r="C145" s="27">
        <v>3</v>
      </c>
      <c r="D145" s="26">
        <v>1</v>
      </c>
      <c r="E145" s="37">
        <v>1</v>
      </c>
      <c r="F145" s="31"/>
      <c r="G145" s="45" t="s">
        <v>108</v>
      </c>
      <c r="H145" s="147">
        <v>113</v>
      </c>
      <c r="I145" s="91">
        <f>SUM(I146:I147)</f>
        <v>0</v>
      </c>
      <c r="J145" s="90">
        <f>SUM(J146:J147)</f>
        <v>0</v>
      </c>
      <c r="K145" s="91">
        <f>SUM(K146:K147)</f>
        <v>0</v>
      </c>
      <c r="L145" s="89">
        <f>SUM(L146:L147)</f>
        <v>0</v>
      </c>
    </row>
    <row r="146" spans="1:12">
      <c r="A146" s="48">
        <v>2</v>
      </c>
      <c r="B146" s="36">
        <v>7</v>
      </c>
      <c r="C146" s="48">
        <v>3</v>
      </c>
      <c r="D146" s="36">
        <v>1</v>
      </c>
      <c r="E146" s="41">
        <v>1</v>
      </c>
      <c r="F146" s="29">
        <v>1</v>
      </c>
      <c r="G146" s="47" t="s">
        <v>109</v>
      </c>
      <c r="H146" s="147">
        <v>114</v>
      </c>
      <c r="I146" s="79"/>
      <c r="J146" s="79"/>
      <c r="K146" s="79"/>
      <c r="L146" s="79"/>
    </row>
    <row r="147" spans="1:12" ht="16.5" customHeight="1">
      <c r="A147" s="27">
        <v>2</v>
      </c>
      <c r="B147" s="26">
        <v>7</v>
      </c>
      <c r="C147" s="27">
        <v>3</v>
      </c>
      <c r="D147" s="26">
        <v>1</v>
      </c>
      <c r="E147" s="37">
        <v>1</v>
      </c>
      <c r="F147" s="31">
        <v>2</v>
      </c>
      <c r="G147" s="45" t="s">
        <v>110</v>
      </c>
      <c r="H147" s="147">
        <v>115</v>
      </c>
      <c r="I147" s="80"/>
      <c r="J147" s="80"/>
      <c r="K147" s="80"/>
      <c r="L147" s="80"/>
    </row>
    <row r="148" spans="1:12" ht="15" customHeight="1">
      <c r="A148" s="33">
        <v>2</v>
      </c>
      <c r="B148" s="33">
        <v>8</v>
      </c>
      <c r="C148" s="35"/>
      <c r="D148" s="59"/>
      <c r="E148" s="57"/>
      <c r="F148" s="56"/>
      <c r="G148" s="52" t="s">
        <v>48</v>
      </c>
      <c r="H148" s="147">
        <v>116</v>
      </c>
      <c r="I148" s="88">
        <f>I149</f>
        <v>0</v>
      </c>
      <c r="J148" s="87">
        <f>J149</f>
        <v>0</v>
      </c>
      <c r="K148" s="88">
        <f>K149</f>
        <v>0</v>
      </c>
      <c r="L148" s="86">
        <f>L149</f>
        <v>0</v>
      </c>
    </row>
    <row r="149" spans="1:12" ht="12.75" customHeight="1">
      <c r="A149" s="30">
        <v>2</v>
      </c>
      <c r="B149" s="30">
        <v>8</v>
      </c>
      <c r="C149" s="30">
        <v>1</v>
      </c>
      <c r="D149" s="34"/>
      <c r="E149" s="39"/>
      <c r="F149" s="54"/>
      <c r="G149" s="167" t="s">
        <v>48</v>
      </c>
      <c r="H149" s="147">
        <v>117</v>
      </c>
      <c r="I149" s="88">
        <f>I150+I154</f>
        <v>0</v>
      </c>
      <c r="J149" s="87">
        <f>J150+J154</f>
        <v>0</v>
      </c>
      <c r="K149" s="88">
        <f>K150+K154</f>
        <v>0</v>
      </c>
      <c r="L149" s="86">
        <f>L150+L154</f>
        <v>0</v>
      </c>
    </row>
    <row r="150" spans="1:12" ht="13.5" customHeight="1">
      <c r="A150" s="27">
        <v>2</v>
      </c>
      <c r="B150" s="26">
        <v>8</v>
      </c>
      <c r="C150" s="45">
        <v>1</v>
      </c>
      <c r="D150" s="26">
        <v>1</v>
      </c>
      <c r="E150" s="37"/>
      <c r="F150" s="31"/>
      <c r="G150" s="45" t="s">
        <v>41</v>
      </c>
      <c r="H150" s="147">
        <v>118</v>
      </c>
      <c r="I150" s="91">
        <f>I151</f>
        <v>0</v>
      </c>
      <c r="J150" s="90">
        <f>J151</f>
        <v>0</v>
      </c>
      <c r="K150" s="91">
        <f>K151</f>
        <v>0</v>
      </c>
      <c r="L150" s="89">
        <f>L151</f>
        <v>0</v>
      </c>
    </row>
    <row r="151" spans="1:12" ht="13.5" customHeight="1">
      <c r="A151" s="27">
        <v>2</v>
      </c>
      <c r="B151" s="26">
        <v>8</v>
      </c>
      <c r="C151" s="47">
        <v>1</v>
      </c>
      <c r="D151" s="36">
        <v>1</v>
      </c>
      <c r="E151" s="41">
        <v>1</v>
      </c>
      <c r="F151" s="29"/>
      <c r="G151" s="47" t="s">
        <v>41</v>
      </c>
      <c r="H151" s="147">
        <v>119</v>
      </c>
      <c r="I151" s="88">
        <f>SUM(I152:I153)</f>
        <v>0</v>
      </c>
      <c r="J151" s="87">
        <f>SUM(J152:J153)</f>
        <v>0</v>
      </c>
      <c r="K151" s="88">
        <f>SUM(K152:K153)</f>
        <v>0</v>
      </c>
      <c r="L151" s="86">
        <f>SUM(L152:L153)</f>
        <v>0</v>
      </c>
    </row>
    <row r="152" spans="1:12" ht="14.25" customHeight="1">
      <c r="A152" s="26">
        <v>2</v>
      </c>
      <c r="B152" s="36">
        <v>8</v>
      </c>
      <c r="C152" s="45">
        <v>1</v>
      </c>
      <c r="D152" s="26">
        <v>1</v>
      </c>
      <c r="E152" s="37">
        <v>1</v>
      </c>
      <c r="F152" s="31">
        <v>1</v>
      </c>
      <c r="G152" s="45" t="s">
        <v>49</v>
      </c>
      <c r="H152" s="147">
        <v>120</v>
      </c>
      <c r="I152" s="80"/>
      <c r="J152" s="80"/>
      <c r="K152" s="80"/>
      <c r="L152" s="80"/>
    </row>
    <row r="153" spans="1:12">
      <c r="A153" s="30">
        <v>2</v>
      </c>
      <c r="B153" s="49">
        <v>8</v>
      </c>
      <c r="C153" s="51">
        <v>1</v>
      </c>
      <c r="D153" s="49">
        <v>1</v>
      </c>
      <c r="E153" s="50">
        <v>1</v>
      </c>
      <c r="F153" s="55">
        <v>2</v>
      </c>
      <c r="G153" s="51" t="s">
        <v>111</v>
      </c>
      <c r="H153" s="147">
        <v>121</v>
      </c>
      <c r="I153" s="85"/>
      <c r="J153" s="85"/>
      <c r="K153" s="85"/>
      <c r="L153" s="85"/>
    </row>
    <row r="154" spans="1:12" ht="13.5" customHeight="1">
      <c r="A154" s="27">
        <v>2</v>
      </c>
      <c r="B154" s="26">
        <v>8</v>
      </c>
      <c r="C154" s="45">
        <v>1</v>
      </c>
      <c r="D154" s="26">
        <v>2</v>
      </c>
      <c r="E154" s="37"/>
      <c r="F154" s="31"/>
      <c r="G154" s="45" t="s">
        <v>42</v>
      </c>
      <c r="H154" s="147">
        <v>122</v>
      </c>
      <c r="I154" s="91">
        <f>I155</f>
        <v>0</v>
      </c>
      <c r="J154" s="90">
        <f t="shared" ref="J154:L155" si="16">J155</f>
        <v>0</v>
      </c>
      <c r="K154" s="91">
        <f t="shared" si="16"/>
        <v>0</v>
      </c>
      <c r="L154" s="89">
        <f t="shared" si="16"/>
        <v>0</v>
      </c>
    </row>
    <row r="155" spans="1:12">
      <c r="A155" s="27">
        <v>2</v>
      </c>
      <c r="B155" s="26">
        <v>8</v>
      </c>
      <c r="C155" s="45">
        <v>1</v>
      </c>
      <c r="D155" s="26">
        <v>2</v>
      </c>
      <c r="E155" s="37">
        <v>1</v>
      </c>
      <c r="F155" s="31"/>
      <c r="G155" s="45" t="s">
        <v>151</v>
      </c>
      <c r="H155" s="147">
        <v>123</v>
      </c>
      <c r="I155" s="91">
        <f>I156</f>
        <v>0</v>
      </c>
      <c r="J155" s="90">
        <f t="shared" si="16"/>
        <v>0</v>
      </c>
      <c r="K155" s="91">
        <f t="shared" si="16"/>
        <v>0</v>
      </c>
      <c r="L155" s="89">
        <f t="shared" si="16"/>
        <v>0</v>
      </c>
    </row>
    <row r="156" spans="1:12">
      <c r="A156" s="30">
        <v>2</v>
      </c>
      <c r="B156" s="34">
        <v>8</v>
      </c>
      <c r="C156" s="9">
        <v>1</v>
      </c>
      <c r="D156" s="34">
        <v>2</v>
      </c>
      <c r="E156" s="39">
        <v>1</v>
      </c>
      <c r="F156" s="54">
        <v>1</v>
      </c>
      <c r="G156" s="9" t="s">
        <v>151</v>
      </c>
      <c r="H156" s="147">
        <v>124</v>
      </c>
      <c r="I156" s="93"/>
      <c r="J156" s="93"/>
      <c r="K156" s="93"/>
      <c r="L156" s="93"/>
    </row>
    <row r="157" spans="1:12" ht="39.75" customHeight="1">
      <c r="A157" s="33">
        <v>2</v>
      </c>
      <c r="B157" s="35">
        <v>9</v>
      </c>
      <c r="C157" s="46"/>
      <c r="D157" s="35"/>
      <c r="E157" s="40"/>
      <c r="F157" s="53"/>
      <c r="G157" s="46" t="s">
        <v>155</v>
      </c>
      <c r="H157" s="147">
        <v>125</v>
      </c>
      <c r="I157" s="91">
        <f>I158+I162</f>
        <v>0</v>
      </c>
      <c r="J157" s="90">
        <f>J158+J162</f>
        <v>0</v>
      </c>
      <c r="K157" s="91">
        <f>K158+K162</f>
        <v>0</v>
      </c>
      <c r="L157" s="89">
        <f>L158+L162</f>
        <v>0</v>
      </c>
    </row>
    <row r="158" spans="1:12" s="9" customFormat="1" ht="39" customHeight="1">
      <c r="A158" s="27">
        <v>2</v>
      </c>
      <c r="B158" s="26">
        <v>9</v>
      </c>
      <c r="C158" s="45">
        <v>1</v>
      </c>
      <c r="D158" s="26"/>
      <c r="E158" s="37"/>
      <c r="F158" s="31"/>
      <c r="G158" s="168" t="s">
        <v>156</v>
      </c>
      <c r="H158" s="147">
        <v>126</v>
      </c>
      <c r="I158" s="91">
        <f>I159</f>
        <v>0</v>
      </c>
      <c r="J158" s="90">
        <f t="shared" ref="J158:L160" si="17">J159</f>
        <v>0</v>
      </c>
      <c r="K158" s="91">
        <f t="shared" si="17"/>
        <v>0</v>
      </c>
      <c r="L158" s="89">
        <f t="shared" si="17"/>
        <v>0</v>
      </c>
    </row>
    <row r="159" spans="1:12" ht="14.25" customHeight="1">
      <c r="A159" s="48">
        <v>2</v>
      </c>
      <c r="B159" s="36">
        <v>9</v>
      </c>
      <c r="C159" s="47">
        <v>1</v>
      </c>
      <c r="D159" s="36">
        <v>1</v>
      </c>
      <c r="E159" s="41"/>
      <c r="F159" s="29"/>
      <c r="G159" s="47" t="s">
        <v>36</v>
      </c>
      <c r="H159" s="147">
        <v>127</v>
      </c>
      <c r="I159" s="88">
        <f>I160</f>
        <v>0</v>
      </c>
      <c r="J159" s="87">
        <f t="shared" si="17"/>
        <v>0</v>
      </c>
      <c r="K159" s="88">
        <f t="shared" si="17"/>
        <v>0</v>
      </c>
      <c r="L159" s="86">
        <f t="shared" si="17"/>
        <v>0</v>
      </c>
    </row>
    <row r="160" spans="1:12" ht="15.75" customHeight="1">
      <c r="A160" s="27">
        <v>2</v>
      </c>
      <c r="B160" s="26">
        <v>9</v>
      </c>
      <c r="C160" s="27">
        <v>1</v>
      </c>
      <c r="D160" s="26">
        <v>1</v>
      </c>
      <c r="E160" s="37">
        <v>1</v>
      </c>
      <c r="F160" s="31"/>
      <c r="G160" s="45" t="s">
        <v>36</v>
      </c>
      <c r="H160" s="147">
        <v>128</v>
      </c>
      <c r="I160" s="91">
        <f>I161</f>
        <v>0</v>
      </c>
      <c r="J160" s="90">
        <f t="shared" si="17"/>
        <v>0</v>
      </c>
      <c r="K160" s="91">
        <f t="shared" si="17"/>
        <v>0</v>
      </c>
      <c r="L160" s="89">
        <f t="shared" si="17"/>
        <v>0</v>
      </c>
    </row>
    <row r="161" spans="1:12" ht="15" customHeight="1">
      <c r="A161" s="48">
        <v>2</v>
      </c>
      <c r="B161" s="36">
        <v>9</v>
      </c>
      <c r="C161" s="36">
        <v>1</v>
      </c>
      <c r="D161" s="36">
        <v>1</v>
      </c>
      <c r="E161" s="41">
        <v>1</v>
      </c>
      <c r="F161" s="29">
        <v>1</v>
      </c>
      <c r="G161" s="47" t="s">
        <v>36</v>
      </c>
      <c r="H161" s="147">
        <v>129</v>
      </c>
      <c r="I161" s="79"/>
      <c r="J161" s="79"/>
      <c r="K161" s="79"/>
      <c r="L161" s="79"/>
    </row>
    <row r="162" spans="1:12" ht="41.25" customHeight="1">
      <c r="A162" s="27">
        <v>2</v>
      </c>
      <c r="B162" s="26">
        <v>9</v>
      </c>
      <c r="C162" s="26">
        <v>2</v>
      </c>
      <c r="D162" s="26"/>
      <c r="E162" s="37"/>
      <c r="F162" s="31"/>
      <c r="G162" s="168" t="s">
        <v>155</v>
      </c>
      <c r="H162" s="147">
        <v>130</v>
      </c>
      <c r="I162" s="91">
        <f>SUM(I163+I168)</f>
        <v>0</v>
      </c>
      <c r="J162" s="90">
        <f>SUM(J163+J168)</f>
        <v>0</v>
      </c>
      <c r="K162" s="91">
        <f>SUM(K163+K168)</f>
        <v>0</v>
      </c>
      <c r="L162" s="89">
        <f>SUM(L163+L168)</f>
        <v>0</v>
      </c>
    </row>
    <row r="163" spans="1:12" ht="15.75" customHeight="1">
      <c r="A163" s="27">
        <v>2</v>
      </c>
      <c r="B163" s="26">
        <v>9</v>
      </c>
      <c r="C163" s="26">
        <v>2</v>
      </c>
      <c r="D163" s="36">
        <v>1</v>
      </c>
      <c r="E163" s="41"/>
      <c r="F163" s="29"/>
      <c r="G163" s="47" t="s">
        <v>41</v>
      </c>
      <c r="H163" s="147">
        <v>131</v>
      </c>
      <c r="I163" s="88">
        <f>I164</f>
        <v>0</v>
      </c>
      <c r="J163" s="87">
        <f>J164</f>
        <v>0</v>
      </c>
      <c r="K163" s="88">
        <f>K164</f>
        <v>0</v>
      </c>
      <c r="L163" s="86">
        <f>L164</f>
        <v>0</v>
      </c>
    </row>
    <row r="164" spans="1:12" ht="17.25" customHeight="1">
      <c r="A164" s="48">
        <v>2</v>
      </c>
      <c r="B164" s="36">
        <v>9</v>
      </c>
      <c r="C164" s="36">
        <v>2</v>
      </c>
      <c r="D164" s="26">
        <v>1</v>
      </c>
      <c r="E164" s="37">
        <v>1</v>
      </c>
      <c r="F164" s="31"/>
      <c r="G164" s="45" t="s">
        <v>41</v>
      </c>
      <c r="H164" s="147">
        <v>132</v>
      </c>
      <c r="I164" s="91">
        <f>SUM(I165:I167)</f>
        <v>0</v>
      </c>
      <c r="J164" s="90">
        <f>SUM(J165:J167)</f>
        <v>0</v>
      </c>
      <c r="K164" s="91">
        <f>SUM(K165:K167)</f>
        <v>0</v>
      </c>
      <c r="L164" s="89">
        <f>SUM(L165:L167)</f>
        <v>0</v>
      </c>
    </row>
    <row r="165" spans="1:12" ht="13.5" customHeight="1">
      <c r="A165" s="30">
        <v>2</v>
      </c>
      <c r="B165" s="49">
        <v>9</v>
      </c>
      <c r="C165" s="49">
        <v>2</v>
      </c>
      <c r="D165" s="49">
        <v>1</v>
      </c>
      <c r="E165" s="50">
        <v>1</v>
      </c>
      <c r="F165" s="55">
        <v>1</v>
      </c>
      <c r="G165" s="51" t="s">
        <v>112</v>
      </c>
      <c r="H165" s="147">
        <v>133</v>
      </c>
      <c r="I165" s="85"/>
      <c r="J165" s="78"/>
      <c r="K165" s="78"/>
      <c r="L165" s="78"/>
    </row>
    <row r="166" spans="1:12" ht="28.5" customHeight="1">
      <c r="A166" s="27">
        <v>2</v>
      </c>
      <c r="B166" s="26">
        <v>9</v>
      </c>
      <c r="C166" s="26">
        <v>2</v>
      </c>
      <c r="D166" s="26">
        <v>1</v>
      </c>
      <c r="E166" s="37">
        <v>1</v>
      </c>
      <c r="F166" s="31">
        <v>2</v>
      </c>
      <c r="G166" s="45" t="s">
        <v>50</v>
      </c>
      <c r="H166" s="147">
        <v>134</v>
      </c>
      <c r="I166" s="80"/>
      <c r="J166" s="92"/>
      <c r="K166" s="92"/>
      <c r="L166" s="92"/>
    </row>
    <row r="167" spans="1:12" ht="15" customHeight="1">
      <c r="A167" s="27">
        <v>2</v>
      </c>
      <c r="B167" s="26">
        <v>9</v>
      </c>
      <c r="C167" s="26">
        <v>2</v>
      </c>
      <c r="D167" s="26">
        <v>1</v>
      </c>
      <c r="E167" s="37">
        <v>1</v>
      </c>
      <c r="F167" s="31">
        <v>3</v>
      </c>
      <c r="G167" s="45" t="s">
        <v>51</v>
      </c>
      <c r="H167" s="147">
        <v>135</v>
      </c>
      <c r="I167" s="80"/>
      <c r="J167" s="80"/>
      <c r="K167" s="80"/>
      <c r="L167" s="80"/>
    </row>
    <row r="168" spans="1:12" ht="24.75" customHeight="1">
      <c r="A168" s="58">
        <v>2</v>
      </c>
      <c r="B168" s="49">
        <v>9</v>
      </c>
      <c r="C168" s="49">
        <v>2</v>
      </c>
      <c r="D168" s="49">
        <v>2</v>
      </c>
      <c r="E168" s="50"/>
      <c r="F168" s="55"/>
      <c r="G168" s="45" t="s">
        <v>42</v>
      </c>
      <c r="H168" s="147">
        <v>136</v>
      </c>
      <c r="I168" s="91">
        <f>I169</f>
        <v>0</v>
      </c>
      <c r="J168" s="90">
        <f>J169</f>
        <v>0</v>
      </c>
      <c r="K168" s="91">
        <f>K169</f>
        <v>0</v>
      </c>
      <c r="L168" s="89">
        <f>L169</f>
        <v>0</v>
      </c>
    </row>
    <row r="169" spans="1:12" ht="16.5" customHeight="1">
      <c r="A169" s="27">
        <v>2</v>
      </c>
      <c r="B169" s="26">
        <v>9</v>
      </c>
      <c r="C169" s="26">
        <v>2</v>
      </c>
      <c r="D169" s="26">
        <v>2</v>
      </c>
      <c r="E169" s="37">
        <v>1</v>
      </c>
      <c r="F169" s="31"/>
      <c r="G169" s="47" t="s">
        <v>52</v>
      </c>
      <c r="H169" s="147">
        <v>137</v>
      </c>
      <c r="I169" s="88">
        <f>SUM(I170:I173)-I171</f>
        <v>0</v>
      </c>
      <c r="J169" s="87">
        <f>SUM(J170:J173)-J171</f>
        <v>0</v>
      </c>
      <c r="K169" s="88">
        <f>SUM(K170:K173)-K171</f>
        <v>0</v>
      </c>
      <c r="L169" s="86">
        <f>SUM(L170:L173)-L171</f>
        <v>0</v>
      </c>
    </row>
    <row r="170" spans="1:12" ht="24.75" customHeight="1">
      <c r="A170" s="27">
        <v>2</v>
      </c>
      <c r="B170" s="26">
        <v>9</v>
      </c>
      <c r="C170" s="26">
        <v>2</v>
      </c>
      <c r="D170" s="26">
        <v>2</v>
      </c>
      <c r="E170" s="26">
        <v>1</v>
      </c>
      <c r="F170" s="31">
        <v>1</v>
      </c>
      <c r="G170" s="117" t="s">
        <v>134</v>
      </c>
      <c r="H170" s="147">
        <v>138</v>
      </c>
      <c r="I170" s="80"/>
      <c r="J170" s="78"/>
      <c r="K170" s="78"/>
      <c r="L170" s="78"/>
    </row>
    <row r="171" spans="1:12" ht="12" customHeight="1">
      <c r="A171" s="319">
        <v>1</v>
      </c>
      <c r="B171" s="320"/>
      <c r="C171" s="320"/>
      <c r="D171" s="320"/>
      <c r="E171" s="320"/>
      <c r="F171" s="321"/>
      <c r="G171" s="154">
        <v>2</v>
      </c>
      <c r="H171" s="154">
        <v>3</v>
      </c>
      <c r="I171" s="155">
        <v>4</v>
      </c>
      <c r="J171" s="163">
        <v>5</v>
      </c>
      <c r="K171" s="163">
        <v>6</v>
      </c>
      <c r="L171" s="163">
        <v>7</v>
      </c>
    </row>
    <row r="172" spans="1:12" ht="29.25" customHeight="1">
      <c r="A172" s="34">
        <v>2</v>
      </c>
      <c r="B172" s="9">
        <v>9</v>
      </c>
      <c r="C172" s="34">
        <v>2</v>
      </c>
      <c r="D172" s="39">
        <v>2</v>
      </c>
      <c r="E172" s="39">
        <v>1</v>
      </c>
      <c r="F172" s="54">
        <v>2</v>
      </c>
      <c r="G172" s="9" t="s">
        <v>53</v>
      </c>
      <c r="H172" s="148">
        <v>139</v>
      </c>
      <c r="I172" s="78"/>
      <c r="J172" s="81"/>
      <c r="K172" s="81"/>
      <c r="L172" s="81"/>
    </row>
    <row r="173" spans="1:12" ht="18" customHeight="1">
      <c r="A173" s="26">
        <v>2</v>
      </c>
      <c r="B173" s="51">
        <v>9</v>
      </c>
      <c r="C173" s="49">
        <v>2</v>
      </c>
      <c r="D173" s="50">
        <v>2</v>
      </c>
      <c r="E173" s="50">
        <v>1</v>
      </c>
      <c r="F173" s="55">
        <v>3</v>
      </c>
      <c r="G173" s="50" t="s">
        <v>113</v>
      </c>
      <c r="H173" s="146">
        <v>140</v>
      </c>
      <c r="I173" s="92"/>
      <c r="J173" s="92"/>
      <c r="K173" s="92"/>
      <c r="L173" s="92"/>
    </row>
    <row r="174" spans="1:12" ht="58.5" customHeight="1">
      <c r="A174" s="35">
        <v>3</v>
      </c>
      <c r="B174" s="46"/>
      <c r="C174" s="35"/>
      <c r="D174" s="40"/>
      <c r="E174" s="40"/>
      <c r="F174" s="53"/>
      <c r="G174" s="102" t="s">
        <v>54</v>
      </c>
      <c r="H174" s="148">
        <v>141</v>
      </c>
      <c r="I174" s="74">
        <f>SUM(I175+I226+I286)</f>
        <v>0</v>
      </c>
      <c r="J174" s="94">
        <f>SUM(J175+J226+J286)</f>
        <v>0</v>
      </c>
      <c r="K174" s="75">
        <f>SUM(K175+K226+K286)</f>
        <v>0</v>
      </c>
      <c r="L174" s="74">
        <f>SUM(L175+L226+L286)</f>
        <v>0</v>
      </c>
    </row>
    <row r="175" spans="1:12" ht="34.5" customHeight="1">
      <c r="A175" s="33">
        <v>3</v>
      </c>
      <c r="B175" s="35">
        <v>1</v>
      </c>
      <c r="C175" s="59"/>
      <c r="D175" s="57"/>
      <c r="E175" s="57"/>
      <c r="F175" s="56"/>
      <c r="G175" s="103" t="s">
        <v>55</v>
      </c>
      <c r="H175" s="146">
        <v>142</v>
      </c>
      <c r="I175" s="89">
        <f>SUM(I176+I197+I205+I216+I220)</f>
        <v>0</v>
      </c>
      <c r="J175" s="86">
        <f>SUM(J176+J197+J205+J216+J220)</f>
        <v>0</v>
      </c>
      <c r="K175" s="86">
        <f>SUM(K176+K197+K205+K216+K220)</f>
        <v>0</v>
      </c>
      <c r="L175" s="86">
        <f>SUM(L176+L197+L205+L216+L220)</f>
        <v>0</v>
      </c>
    </row>
    <row r="176" spans="1:12" ht="30.75" customHeight="1">
      <c r="A176" s="36">
        <v>3</v>
      </c>
      <c r="B176" s="47">
        <v>1</v>
      </c>
      <c r="C176" s="36">
        <v>1</v>
      </c>
      <c r="D176" s="41"/>
      <c r="E176" s="41"/>
      <c r="F176" s="63"/>
      <c r="G176" s="172" t="s">
        <v>56</v>
      </c>
      <c r="H176" s="148">
        <v>143</v>
      </c>
      <c r="I176" s="86">
        <f>SUM(I177+I180+I185+I189+I194)</f>
        <v>0</v>
      </c>
      <c r="J176" s="90">
        <f>SUM(J177+J180+J185+J189+J194)</f>
        <v>0</v>
      </c>
      <c r="K176" s="91">
        <f>SUM(K177+K180+K185+K189+K194)</f>
        <v>0</v>
      </c>
      <c r="L176" s="89">
        <f>SUM(L177+L180+L185+L189+L194)</f>
        <v>0</v>
      </c>
    </row>
    <row r="177" spans="1:12" ht="14.25" customHeight="1">
      <c r="A177" s="26">
        <v>3</v>
      </c>
      <c r="B177" s="45">
        <v>1</v>
      </c>
      <c r="C177" s="26">
        <v>1</v>
      </c>
      <c r="D177" s="37">
        <v>1</v>
      </c>
      <c r="E177" s="37"/>
      <c r="F177" s="66"/>
      <c r="G177" s="26" t="s">
        <v>57</v>
      </c>
      <c r="H177" s="146">
        <v>144</v>
      </c>
      <c r="I177" s="89">
        <f t="shared" ref="I177:L178" si="18">I178</f>
        <v>0</v>
      </c>
      <c r="J177" s="87">
        <f t="shared" si="18"/>
        <v>0</v>
      </c>
      <c r="K177" s="88">
        <f t="shared" si="18"/>
        <v>0</v>
      </c>
      <c r="L177" s="86">
        <f t="shared" si="18"/>
        <v>0</v>
      </c>
    </row>
    <row r="178" spans="1:12" ht="14.25" customHeight="1">
      <c r="A178" s="26">
        <v>3</v>
      </c>
      <c r="B178" s="45">
        <v>1</v>
      </c>
      <c r="C178" s="26">
        <v>1</v>
      </c>
      <c r="D178" s="37">
        <v>1</v>
      </c>
      <c r="E178" s="37">
        <v>1</v>
      </c>
      <c r="F178" s="25"/>
      <c r="G178" s="45" t="s">
        <v>57</v>
      </c>
      <c r="H178" s="148">
        <v>145</v>
      </c>
      <c r="I178" s="86">
        <f t="shared" si="18"/>
        <v>0</v>
      </c>
      <c r="J178" s="89">
        <f t="shared" si="18"/>
        <v>0</v>
      </c>
      <c r="K178" s="89">
        <f t="shared" si="18"/>
        <v>0</v>
      </c>
      <c r="L178" s="89">
        <f t="shared" si="18"/>
        <v>0</v>
      </c>
    </row>
    <row r="179" spans="1:12" ht="15" customHeight="1">
      <c r="A179" s="26">
        <v>3</v>
      </c>
      <c r="B179" s="45">
        <v>1</v>
      </c>
      <c r="C179" s="26">
        <v>1</v>
      </c>
      <c r="D179" s="37">
        <v>1</v>
      </c>
      <c r="E179" s="37">
        <v>1</v>
      </c>
      <c r="F179" s="25">
        <v>1</v>
      </c>
      <c r="G179" s="45" t="s">
        <v>57</v>
      </c>
      <c r="H179" s="146">
        <v>146</v>
      </c>
      <c r="I179" s="81"/>
      <c r="J179" s="81"/>
      <c r="K179" s="81"/>
      <c r="L179" s="81"/>
    </row>
    <row r="180" spans="1:12" ht="15" customHeight="1">
      <c r="A180" s="36">
        <v>3</v>
      </c>
      <c r="B180" s="41">
        <v>1</v>
      </c>
      <c r="C180" s="41">
        <v>1</v>
      </c>
      <c r="D180" s="41">
        <v>2</v>
      </c>
      <c r="E180" s="41"/>
      <c r="F180" s="29"/>
      <c r="G180" s="47" t="s">
        <v>114</v>
      </c>
      <c r="H180" s="148">
        <v>147</v>
      </c>
      <c r="I180" s="86">
        <f>I181</f>
        <v>0</v>
      </c>
      <c r="J180" s="87">
        <f>J181</f>
        <v>0</v>
      </c>
      <c r="K180" s="88">
        <f>K181</f>
        <v>0</v>
      </c>
      <c r="L180" s="86">
        <f>L181</f>
        <v>0</v>
      </c>
    </row>
    <row r="181" spans="1:12" ht="15.75" customHeight="1">
      <c r="A181" s="26">
        <v>3</v>
      </c>
      <c r="B181" s="37">
        <v>1</v>
      </c>
      <c r="C181" s="37">
        <v>1</v>
      </c>
      <c r="D181" s="37">
        <v>2</v>
      </c>
      <c r="E181" s="37">
        <v>1</v>
      </c>
      <c r="F181" s="31"/>
      <c r="G181" s="45" t="s">
        <v>114</v>
      </c>
      <c r="H181" s="146">
        <v>148</v>
      </c>
      <c r="I181" s="89">
        <f>SUM(I182:I184)</f>
        <v>0</v>
      </c>
      <c r="J181" s="90">
        <f>SUM(J182:J184)</f>
        <v>0</v>
      </c>
      <c r="K181" s="91">
        <f>SUM(K182:K184)</f>
        <v>0</v>
      </c>
      <c r="L181" s="89">
        <f>SUM(L182:L184)</f>
        <v>0</v>
      </c>
    </row>
    <row r="182" spans="1:12" ht="15" customHeight="1">
      <c r="A182" s="36">
        <v>3</v>
      </c>
      <c r="B182" s="41">
        <v>1</v>
      </c>
      <c r="C182" s="41">
        <v>1</v>
      </c>
      <c r="D182" s="41">
        <v>2</v>
      </c>
      <c r="E182" s="41">
        <v>1</v>
      </c>
      <c r="F182" s="29">
        <v>1</v>
      </c>
      <c r="G182" s="47" t="s">
        <v>58</v>
      </c>
      <c r="H182" s="148">
        <v>149</v>
      </c>
      <c r="I182" s="78"/>
      <c r="J182" s="78"/>
      <c r="K182" s="78"/>
      <c r="L182" s="92"/>
    </row>
    <row r="183" spans="1:12" ht="16.5" customHeight="1">
      <c r="A183" s="26">
        <v>3</v>
      </c>
      <c r="B183" s="37">
        <v>1</v>
      </c>
      <c r="C183" s="37">
        <v>1</v>
      </c>
      <c r="D183" s="37">
        <v>2</v>
      </c>
      <c r="E183" s="37">
        <v>1</v>
      </c>
      <c r="F183" s="31">
        <v>2</v>
      </c>
      <c r="G183" s="45" t="s">
        <v>59</v>
      </c>
      <c r="H183" s="146">
        <v>150</v>
      </c>
      <c r="I183" s="81"/>
      <c r="J183" s="81"/>
      <c r="K183" s="81"/>
      <c r="L183" s="81"/>
    </row>
    <row r="184" spans="1:12" ht="16.5" customHeight="1">
      <c r="A184" s="36">
        <v>3</v>
      </c>
      <c r="B184" s="41">
        <v>1</v>
      </c>
      <c r="C184" s="41">
        <v>1</v>
      </c>
      <c r="D184" s="41">
        <v>2</v>
      </c>
      <c r="E184" s="41">
        <v>1</v>
      </c>
      <c r="F184" s="29">
        <v>3</v>
      </c>
      <c r="G184" s="47" t="s">
        <v>115</v>
      </c>
      <c r="H184" s="148">
        <v>151</v>
      </c>
      <c r="I184" s="78"/>
      <c r="J184" s="78"/>
      <c r="K184" s="78"/>
      <c r="L184" s="92"/>
    </row>
    <row r="185" spans="1:12" ht="15.75" customHeight="1">
      <c r="A185" s="26">
        <v>3</v>
      </c>
      <c r="B185" s="37">
        <v>1</v>
      </c>
      <c r="C185" s="37">
        <v>1</v>
      </c>
      <c r="D185" s="37">
        <v>3</v>
      </c>
      <c r="E185" s="37"/>
      <c r="F185" s="31"/>
      <c r="G185" s="45" t="s">
        <v>116</v>
      </c>
      <c r="H185" s="146">
        <v>152</v>
      </c>
      <c r="I185" s="89">
        <f>I186</f>
        <v>0</v>
      </c>
      <c r="J185" s="90">
        <f>J186</f>
        <v>0</v>
      </c>
      <c r="K185" s="91">
        <f>K186</f>
        <v>0</v>
      </c>
      <c r="L185" s="89">
        <f>L186</f>
        <v>0</v>
      </c>
    </row>
    <row r="186" spans="1:12" ht="15.75" customHeight="1">
      <c r="A186" s="26">
        <v>3</v>
      </c>
      <c r="B186" s="37">
        <v>1</v>
      </c>
      <c r="C186" s="37">
        <v>1</v>
      </c>
      <c r="D186" s="37">
        <v>3</v>
      </c>
      <c r="E186" s="37">
        <v>1</v>
      </c>
      <c r="F186" s="31"/>
      <c r="G186" s="45" t="s">
        <v>116</v>
      </c>
      <c r="H186" s="148">
        <v>153</v>
      </c>
      <c r="I186" s="89">
        <f>SUM(I187:I188)</f>
        <v>0</v>
      </c>
      <c r="J186" s="90">
        <f>SUM(J187:J188)</f>
        <v>0</v>
      </c>
      <c r="K186" s="91">
        <f>SUM(K187:K188)</f>
        <v>0</v>
      </c>
      <c r="L186" s="89">
        <f>SUM(L187:L188)</f>
        <v>0</v>
      </c>
    </row>
    <row r="187" spans="1:12" ht="15" customHeight="1">
      <c r="A187" s="26">
        <v>3</v>
      </c>
      <c r="B187" s="37">
        <v>1</v>
      </c>
      <c r="C187" s="37">
        <v>1</v>
      </c>
      <c r="D187" s="37">
        <v>3</v>
      </c>
      <c r="E187" s="37">
        <v>1</v>
      </c>
      <c r="F187" s="31">
        <v>1</v>
      </c>
      <c r="G187" s="45" t="s">
        <v>60</v>
      </c>
      <c r="H187" s="146">
        <v>154</v>
      </c>
      <c r="I187" s="81"/>
      <c r="J187" s="81"/>
      <c r="K187" s="81"/>
      <c r="L187" s="92"/>
    </row>
    <row r="188" spans="1:12" ht="15.75" customHeight="1">
      <c r="A188" s="26">
        <v>3</v>
      </c>
      <c r="B188" s="37">
        <v>1</v>
      </c>
      <c r="C188" s="37">
        <v>1</v>
      </c>
      <c r="D188" s="37">
        <v>3</v>
      </c>
      <c r="E188" s="37">
        <v>1</v>
      </c>
      <c r="F188" s="31">
        <v>2</v>
      </c>
      <c r="G188" s="45" t="s">
        <v>117</v>
      </c>
      <c r="H188" s="148">
        <v>155</v>
      </c>
      <c r="I188" s="78"/>
      <c r="J188" s="81"/>
      <c r="K188" s="81"/>
      <c r="L188" s="81"/>
    </row>
    <row r="189" spans="1:12" ht="15" customHeight="1">
      <c r="A189" s="34">
        <v>3</v>
      </c>
      <c r="B189" s="39">
        <v>1</v>
      </c>
      <c r="C189" s="39">
        <v>1</v>
      </c>
      <c r="D189" s="39">
        <v>4</v>
      </c>
      <c r="E189" s="39"/>
      <c r="F189" s="54"/>
      <c r="G189" s="9" t="s">
        <v>61</v>
      </c>
      <c r="H189" s="146">
        <v>156</v>
      </c>
      <c r="I189" s="89">
        <f>I190</f>
        <v>0</v>
      </c>
      <c r="J189" s="108">
        <f>J190</f>
        <v>0</v>
      </c>
      <c r="K189" s="109">
        <f>K190</f>
        <v>0</v>
      </c>
      <c r="L189" s="104">
        <f>L190</f>
        <v>0</v>
      </c>
    </row>
    <row r="190" spans="1:12" ht="16.5" customHeight="1">
      <c r="A190" s="26">
        <v>3</v>
      </c>
      <c r="B190" s="37">
        <v>1</v>
      </c>
      <c r="C190" s="37">
        <v>1</v>
      </c>
      <c r="D190" s="37">
        <v>4</v>
      </c>
      <c r="E190" s="37">
        <v>1</v>
      </c>
      <c r="F190" s="31"/>
      <c r="G190" s="45" t="s">
        <v>61</v>
      </c>
      <c r="H190" s="148">
        <v>157</v>
      </c>
      <c r="I190" s="86">
        <f>SUM(I191:I193)</f>
        <v>0</v>
      </c>
      <c r="J190" s="90">
        <f>SUM(J191:J193)</f>
        <v>0</v>
      </c>
      <c r="K190" s="91">
        <f>SUM(K191:K193)</f>
        <v>0</v>
      </c>
      <c r="L190" s="89">
        <f>SUM(L191:L193)</f>
        <v>0</v>
      </c>
    </row>
    <row r="191" spans="1:12" ht="15.75" customHeight="1">
      <c r="A191" s="26">
        <v>3</v>
      </c>
      <c r="B191" s="37">
        <v>1</v>
      </c>
      <c r="C191" s="37">
        <v>1</v>
      </c>
      <c r="D191" s="37">
        <v>4</v>
      </c>
      <c r="E191" s="37">
        <v>1</v>
      </c>
      <c r="F191" s="31">
        <v>1</v>
      </c>
      <c r="G191" s="45" t="s">
        <v>62</v>
      </c>
      <c r="H191" s="146">
        <v>158</v>
      </c>
      <c r="I191" s="81"/>
      <c r="J191" s="81"/>
      <c r="K191" s="81"/>
      <c r="L191" s="92"/>
    </row>
    <row r="192" spans="1:12" ht="15.75" customHeight="1">
      <c r="A192" s="36">
        <v>3</v>
      </c>
      <c r="B192" s="41">
        <v>1</v>
      </c>
      <c r="C192" s="41">
        <v>1</v>
      </c>
      <c r="D192" s="41">
        <v>4</v>
      </c>
      <c r="E192" s="41">
        <v>1</v>
      </c>
      <c r="F192" s="29">
        <v>2</v>
      </c>
      <c r="G192" s="47" t="s">
        <v>63</v>
      </c>
      <c r="H192" s="148">
        <v>159</v>
      </c>
      <c r="I192" s="78"/>
      <c r="J192" s="78"/>
      <c r="K192" s="78"/>
      <c r="L192" s="81"/>
    </row>
    <row r="193" spans="1:12" ht="15.75" customHeight="1">
      <c r="A193" s="26">
        <v>3</v>
      </c>
      <c r="B193" s="50">
        <v>1</v>
      </c>
      <c r="C193" s="50">
        <v>1</v>
      </c>
      <c r="D193" s="50">
        <v>4</v>
      </c>
      <c r="E193" s="50">
        <v>1</v>
      </c>
      <c r="F193" s="55">
        <v>3</v>
      </c>
      <c r="G193" s="50" t="s">
        <v>64</v>
      </c>
      <c r="H193" s="146">
        <v>160</v>
      </c>
      <c r="I193" s="92"/>
      <c r="J193" s="92"/>
      <c r="K193" s="92"/>
      <c r="L193" s="92"/>
    </row>
    <row r="194" spans="1:12" ht="18.75" customHeight="1">
      <c r="A194" s="26">
        <v>3</v>
      </c>
      <c r="B194" s="37">
        <v>1</v>
      </c>
      <c r="C194" s="37">
        <v>1</v>
      </c>
      <c r="D194" s="37">
        <v>5</v>
      </c>
      <c r="E194" s="37"/>
      <c r="F194" s="31"/>
      <c r="G194" s="45" t="s">
        <v>118</v>
      </c>
      <c r="H194" s="148">
        <v>161</v>
      </c>
      <c r="I194" s="89">
        <f t="shared" ref="I194:L195" si="19">I195</f>
        <v>0</v>
      </c>
      <c r="J194" s="90">
        <f t="shared" si="19"/>
        <v>0</v>
      </c>
      <c r="K194" s="91">
        <f t="shared" si="19"/>
        <v>0</v>
      </c>
      <c r="L194" s="89">
        <f t="shared" si="19"/>
        <v>0</v>
      </c>
    </row>
    <row r="195" spans="1:12" ht="17.25" customHeight="1">
      <c r="A195" s="34">
        <v>3</v>
      </c>
      <c r="B195" s="39">
        <v>1</v>
      </c>
      <c r="C195" s="39">
        <v>1</v>
      </c>
      <c r="D195" s="39">
        <v>5</v>
      </c>
      <c r="E195" s="39">
        <v>1</v>
      </c>
      <c r="F195" s="54"/>
      <c r="G195" s="9" t="s">
        <v>118</v>
      </c>
      <c r="H195" s="146">
        <v>162</v>
      </c>
      <c r="I195" s="91">
        <f t="shared" si="19"/>
        <v>0</v>
      </c>
      <c r="J195" s="91">
        <f t="shared" si="19"/>
        <v>0</v>
      </c>
      <c r="K195" s="91">
        <f t="shared" si="19"/>
        <v>0</v>
      </c>
      <c r="L195" s="91">
        <f t="shared" si="19"/>
        <v>0</v>
      </c>
    </row>
    <row r="196" spans="1:12" ht="16.5" customHeight="1">
      <c r="A196" s="26">
        <v>3</v>
      </c>
      <c r="B196" s="37">
        <v>1</v>
      </c>
      <c r="C196" s="37">
        <v>1</v>
      </c>
      <c r="D196" s="37">
        <v>5</v>
      </c>
      <c r="E196" s="37">
        <v>1</v>
      </c>
      <c r="F196" s="31">
        <v>1</v>
      </c>
      <c r="G196" s="45" t="s">
        <v>118</v>
      </c>
      <c r="H196" s="148">
        <v>163</v>
      </c>
      <c r="I196" s="78"/>
      <c r="J196" s="81"/>
      <c r="K196" s="81"/>
      <c r="L196" s="81"/>
    </row>
    <row r="197" spans="1:12" ht="29.25" customHeight="1">
      <c r="A197" s="34">
        <v>3</v>
      </c>
      <c r="B197" s="39">
        <v>1</v>
      </c>
      <c r="C197" s="39">
        <v>2</v>
      </c>
      <c r="D197" s="39"/>
      <c r="E197" s="39"/>
      <c r="F197" s="54"/>
      <c r="G197" s="171" t="s">
        <v>65</v>
      </c>
      <c r="H197" s="146">
        <v>164</v>
      </c>
      <c r="I197" s="89">
        <f t="shared" ref="I197:L198" si="20">I198</f>
        <v>0</v>
      </c>
      <c r="J197" s="108">
        <f t="shared" si="20"/>
        <v>0</v>
      </c>
      <c r="K197" s="109">
        <f t="shared" si="20"/>
        <v>0</v>
      </c>
      <c r="L197" s="104">
        <f t="shared" si="20"/>
        <v>0</v>
      </c>
    </row>
    <row r="198" spans="1:12" ht="15.75" customHeight="1">
      <c r="A198" s="26">
        <v>3</v>
      </c>
      <c r="B198" s="37">
        <v>1</v>
      </c>
      <c r="C198" s="37">
        <v>2</v>
      </c>
      <c r="D198" s="37">
        <v>1</v>
      </c>
      <c r="E198" s="37"/>
      <c r="F198" s="31"/>
      <c r="G198" s="45" t="s">
        <v>66</v>
      </c>
      <c r="H198" s="148">
        <v>165</v>
      </c>
      <c r="I198" s="86">
        <f t="shared" si="20"/>
        <v>0</v>
      </c>
      <c r="J198" s="90">
        <f t="shared" si="20"/>
        <v>0</v>
      </c>
      <c r="K198" s="91">
        <f t="shared" si="20"/>
        <v>0</v>
      </c>
      <c r="L198" s="89">
        <f t="shared" si="20"/>
        <v>0</v>
      </c>
    </row>
    <row r="199" spans="1:12" ht="16.5" customHeight="1">
      <c r="A199" s="36">
        <v>3</v>
      </c>
      <c r="B199" s="41">
        <v>1</v>
      </c>
      <c r="C199" s="41">
        <v>2</v>
      </c>
      <c r="D199" s="41">
        <v>1</v>
      </c>
      <c r="E199" s="41">
        <v>1</v>
      </c>
      <c r="F199" s="29"/>
      <c r="G199" s="47" t="s">
        <v>66</v>
      </c>
      <c r="H199" s="146">
        <v>166</v>
      </c>
      <c r="I199" s="89">
        <f>SUM(I200:I204)</f>
        <v>0</v>
      </c>
      <c r="J199" s="87">
        <f>SUM(J200:J204)</f>
        <v>0</v>
      </c>
      <c r="K199" s="88">
        <f>SUM(K200:K204)</f>
        <v>0</v>
      </c>
      <c r="L199" s="86">
        <f>SUM(L200:L204)</f>
        <v>0</v>
      </c>
    </row>
    <row r="200" spans="1:12" ht="15.75" customHeight="1">
      <c r="A200" s="34">
        <v>3</v>
      </c>
      <c r="B200" s="50">
        <v>1</v>
      </c>
      <c r="C200" s="50">
        <v>2</v>
      </c>
      <c r="D200" s="50">
        <v>1</v>
      </c>
      <c r="E200" s="50">
        <v>1</v>
      </c>
      <c r="F200" s="55">
        <v>1</v>
      </c>
      <c r="G200" s="51" t="s">
        <v>119</v>
      </c>
      <c r="H200" s="148">
        <v>167</v>
      </c>
      <c r="I200" s="78"/>
      <c r="J200" s="81"/>
      <c r="K200" s="81"/>
      <c r="L200" s="92"/>
    </row>
    <row r="201" spans="1:12" ht="38.25" customHeight="1">
      <c r="A201" s="26">
        <v>3</v>
      </c>
      <c r="B201" s="37">
        <v>1</v>
      </c>
      <c r="C201" s="37">
        <v>2</v>
      </c>
      <c r="D201" s="37">
        <v>1</v>
      </c>
      <c r="E201" s="37">
        <v>1</v>
      </c>
      <c r="F201" s="31">
        <v>2</v>
      </c>
      <c r="G201" s="45" t="s">
        <v>11</v>
      </c>
      <c r="H201" s="146">
        <v>168</v>
      </c>
      <c r="I201" s="81"/>
      <c r="J201" s="81"/>
      <c r="K201" s="81"/>
      <c r="L201" s="81"/>
    </row>
    <row r="202" spans="1:12" ht="14.25" customHeight="1">
      <c r="A202" s="26">
        <v>3</v>
      </c>
      <c r="B202" s="37">
        <v>1</v>
      </c>
      <c r="C202" s="37">
        <v>2</v>
      </c>
      <c r="D202" s="26">
        <v>1</v>
      </c>
      <c r="E202" s="37">
        <v>1</v>
      </c>
      <c r="F202" s="31">
        <v>3</v>
      </c>
      <c r="G202" s="45" t="s">
        <v>67</v>
      </c>
      <c r="H202" s="148">
        <v>169</v>
      </c>
      <c r="I202" s="81"/>
      <c r="J202" s="81"/>
      <c r="K202" s="81"/>
      <c r="L202" s="81"/>
    </row>
    <row r="203" spans="1:12" ht="17.25" customHeight="1">
      <c r="A203" s="26">
        <v>3</v>
      </c>
      <c r="B203" s="37">
        <v>1</v>
      </c>
      <c r="C203" s="37">
        <v>2</v>
      </c>
      <c r="D203" s="26">
        <v>1</v>
      </c>
      <c r="E203" s="37">
        <v>1</v>
      </c>
      <c r="F203" s="31">
        <v>4</v>
      </c>
      <c r="G203" s="45" t="s">
        <v>120</v>
      </c>
      <c r="H203" s="146">
        <v>170</v>
      </c>
      <c r="I203" s="81"/>
      <c r="J203" s="81"/>
      <c r="K203" s="81"/>
      <c r="L203" s="81"/>
    </row>
    <row r="204" spans="1:12" ht="15" customHeight="1">
      <c r="A204" s="34">
        <v>3</v>
      </c>
      <c r="B204" s="50">
        <v>1</v>
      </c>
      <c r="C204" s="50">
        <v>2</v>
      </c>
      <c r="D204" s="49">
        <v>1</v>
      </c>
      <c r="E204" s="50">
        <v>1</v>
      </c>
      <c r="F204" s="55">
        <v>5</v>
      </c>
      <c r="G204" s="51" t="s">
        <v>121</v>
      </c>
      <c r="H204" s="148">
        <v>171</v>
      </c>
      <c r="I204" s="81"/>
      <c r="J204" s="81"/>
      <c r="K204" s="81"/>
      <c r="L204" s="92"/>
    </row>
    <row r="205" spans="1:12" ht="17.25" customHeight="1">
      <c r="A205" s="26">
        <v>3</v>
      </c>
      <c r="B205" s="37">
        <v>1</v>
      </c>
      <c r="C205" s="37">
        <v>3</v>
      </c>
      <c r="D205" s="26"/>
      <c r="E205" s="37"/>
      <c r="F205" s="31"/>
      <c r="G205" s="168" t="s">
        <v>122</v>
      </c>
      <c r="H205" s="146">
        <v>172</v>
      </c>
      <c r="I205" s="89">
        <f>SUM(I206+I210)</f>
        <v>0</v>
      </c>
      <c r="J205" s="90">
        <f>SUM(J206+J210)</f>
        <v>0</v>
      </c>
      <c r="K205" s="91">
        <f>SUM(K206+K210)</f>
        <v>0</v>
      </c>
      <c r="L205" s="89">
        <f>SUM(L206+L210)</f>
        <v>0</v>
      </c>
    </row>
    <row r="206" spans="1:12" ht="15" customHeight="1">
      <c r="A206" s="36">
        <v>3</v>
      </c>
      <c r="B206" s="41">
        <v>1</v>
      </c>
      <c r="C206" s="41">
        <v>3</v>
      </c>
      <c r="D206" s="36">
        <v>1</v>
      </c>
      <c r="E206" s="26"/>
      <c r="F206" s="29"/>
      <c r="G206" s="47" t="s">
        <v>136</v>
      </c>
      <c r="H206" s="148">
        <v>173</v>
      </c>
      <c r="I206" s="86">
        <f>I207</f>
        <v>0</v>
      </c>
      <c r="J206" s="87">
        <f>J207</f>
        <v>0</v>
      </c>
      <c r="K206" s="88">
        <f>K207</f>
        <v>0</v>
      </c>
      <c r="L206" s="86">
        <f>L207</f>
        <v>0</v>
      </c>
    </row>
    <row r="207" spans="1:12" ht="18.75" customHeight="1">
      <c r="A207" s="26">
        <v>3</v>
      </c>
      <c r="B207" s="37">
        <v>1</v>
      </c>
      <c r="C207" s="37">
        <v>3</v>
      </c>
      <c r="D207" s="26">
        <v>1</v>
      </c>
      <c r="E207" s="26">
        <v>1</v>
      </c>
      <c r="F207" s="31"/>
      <c r="G207" s="45" t="s">
        <v>136</v>
      </c>
      <c r="H207" s="146">
        <v>174</v>
      </c>
      <c r="I207" s="89">
        <f>I209</f>
        <v>0</v>
      </c>
      <c r="J207" s="90">
        <f>J209</f>
        <v>0</v>
      </c>
      <c r="K207" s="91">
        <f>K209</f>
        <v>0</v>
      </c>
      <c r="L207" s="89">
        <f>L209</f>
        <v>0</v>
      </c>
    </row>
    <row r="208" spans="1:12" ht="12" customHeight="1">
      <c r="A208" s="319">
        <v>1</v>
      </c>
      <c r="B208" s="320"/>
      <c r="C208" s="320"/>
      <c r="D208" s="320"/>
      <c r="E208" s="320"/>
      <c r="F208" s="321"/>
      <c r="G208" s="154">
        <v>2</v>
      </c>
      <c r="H208" s="155">
        <v>3</v>
      </c>
      <c r="I208" s="156">
        <v>4</v>
      </c>
      <c r="J208" s="154">
        <v>5</v>
      </c>
      <c r="K208" s="155">
        <v>6</v>
      </c>
      <c r="L208" s="156">
        <v>7</v>
      </c>
    </row>
    <row r="209" spans="1:12" ht="16.5" customHeight="1">
      <c r="A209" s="26">
        <v>3</v>
      </c>
      <c r="B209" s="45">
        <v>1</v>
      </c>
      <c r="C209" s="26">
        <v>3</v>
      </c>
      <c r="D209" s="37">
        <v>1</v>
      </c>
      <c r="E209" s="37">
        <v>1</v>
      </c>
      <c r="F209" s="31">
        <v>1</v>
      </c>
      <c r="G209" s="117" t="s">
        <v>136</v>
      </c>
      <c r="H209" s="145">
        <v>175</v>
      </c>
      <c r="I209" s="92"/>
      <c r="J209" s="92"/>
      <c r="K209" s="92"/>
      <c r="L209" s="92"/>
    </row>
    <row r="210" spans="1:12" ht="14.25" customHeight="1">
      <c r="A210" s="26">
        <v>3</v>
      </c>
      <c r="B210" s="45">
        <v>1</v>
      </c>
      <c r="C210" s="26">
        <v>3</v>
      </c>
      <c r="D210" s="37">
        <v>2</v>
      </c>
      <c r="E210" s="37"/>
      <c r="F210" s="31"/>
      <c r="G210" s="45" t="s">
        <v>68</v>
      </c>
      <c r="H210" s="145">
        <v>176</v>
      </c>
      <c r="I210" s="89">
        <f>I211</f>
        <v>0</v>
      </c>
      <c r="J210" s="90">
        <f>J211</f>
        <v>0</v>
      </c>
      <c r="K210" s="91">
        <f>K211</f>
        <v>0</v>
      </c>
      <c r="L210" s="89">
        <f>L211</f>
        <v>0</v>
      </c>
    </row>
    <row r="211" spans="1:12" ht="15.75" customHeight="1">
      <c r="A211" s="36">
        <v>3</v>
      </c>
      <c r="B211" s="47">
        <v>1</v>
      </c>
      <c r="C211" s="36">
        <v>3</v>
      </c>
      <c r="D211" s="41">
        <v>2</v>
      </c>
      <c r="E211" s="41">
        <v>1</v>
      </c>
      <c r="F211" s="29"/>
      <c r="G211" s="47" t="s">
        <v>68</v>
      </c>
      <c r="H211" s="145">
        <v>177</v>
      </c>
      <c r="I211" s="86">
        <f>SUM(I212:I215)</f>
        <v>0</v>
      </c>
      <c r="J211" s="87">
        <f>SUM(J212:J215)</f>
        <v>0</v>
      </c>
      <c r="K211" s="88">
        <f>SUM(K212:K215)</f>
        <v>0</v>
      </c>
      <c r="L211" s="86">
        <f>SUM(L212:L215)</f>
        <v>0</v>
      </c>
    </row>
    <row r="212" spans="1:12" ht="15" customHeight="1">
      <c r="A212" s="26">
        <v>3</v>
      </c>
      <c r="B212" s="45">
        <v>1</v>
      </c>
      <c r="C212" s="26">
        <v>3</v>
      </c>
      <c r="D212" s="37">
        <v>2</v>
      </c>
      <c r="E212" s="37">
        <v>1</v>
      </c>
      <c r="F212" s="31">
        <v>1</v>
      </c>
      <c r="G212" s="45" t="s">
        <v>123</v>
      </c>
      <c r="H212" s="145">
        <v>178</v>
      </c>
      <c r="I212" s="81"/>
      <c r="J212" s="81"/>
      <c r="K212" s="81"/>
      <c r="L212" s="92"/>
    </row>
    <row r="213" spans="1:12" ht="14.25" customHeight="1">
      <c r="A213" s="26">
        <v>3</v>
      </c>
      <c r="B213" s="45">
        <v>1</v>
      </c>
      <c r="C213" s="26">
        <v>3</v>
      </c>
      <c r="D213" s="37">
        <v>2</v>
      </c>
      <c r="E213" s="37">
        <v>1</v>
      </c>
      <c r="F213" s="31">
        <v>2</v>
      </c>
      <c r="G213" s="45" t="s">
        <v>152</v>
      </c>
      <c r="H213" s="145">
        <v>179</v>
      </c>
      <c r="I213" s="81"/>
      <c r="J213" s="81"/>
      <c r="K213" s="81"/>
      <c r="L213" s="81"/>
    </row>
    <row r="214" spans="1:12" ht="14.25" customHeight="1">
      <c r="A214" s="26">
        <v>3</v>
      </c>
      <c r="B214" s="45">
        <v>1</v>
      </c>
      <c r="C214" s="26">
        <v>3</v>
      </c>
      <c r="D214" s="37">
        <v>2</v>
      </c>
      <c r="E214" s="37">
        <v>1</v>
      </c>
      <c r="F214" s="31">
        <v>3</v>
      </c>
      <c r="G214" s="45" t="s">
        <v>69</v>
      </c>
      <c r="H214" s="145">
        <v>180</v>
      </c>
      <c r="I214" s="81"/>
      <c r="J214" s="81"/>
      <c r="K214" s="81"/>
      <c r="L214" s="81"/>
    </row>
    <row r="215" spans="1:12" ht="16.5" customHeight="1">
      <c r="A215" s="26">
        <v>3</v>
      </c>
      <c r="B215" s="45">
        <v>1</v>
      </c>
      <c r="C215" s="26">
        <v>3</v>
      </c>
      <c r="D215" s="37">
        <v>2</v>
      </c>
      <c r="E215" s="37">
        <v>1</v>
      </c>
      <c r="F215" s="31">
        <v>4</v>
      </c>
      <c r="G215" s="37" t="s">
        <v>124</v>
      </c>
      <c r="H215" s="145">
        <v>181</v>
      </c>
      <c r="I215" s="81"/>
      <c r="J215" s="81"/>
      <c r="K215" s="81"/>
      <c r="L215" s="81"/>
    </row>
    <row r="216" spans="1:12" ht="28.5" customHeight="1">
      <c r="A216" s="36">
        <v>3</v>
      </c>
      <c r="B216" s="41">
        <v>1</v>
      </c>
      <c r="C216" s="41">
        <v>4</v>
      </c>
      <c r="D216" s="41"/>
      <c r="E216" s="41"/>
      <c r="F216" s="29"/>
      <c r="G216" s="167" t="s">
        <v>135</v>
      </c>
      <c r="H216" s="145">
        <v>182</v>
      </c>
      <c r="I216" s="86">
        <f>I217</f>
        <v>0</v>
      </c>
      <c r="J216" s="87">
        <f t="shared" ref="J216:L218" si="21">J217</f>
        <v>0</v>
      </c>
      <c r="K216" s="88">
        <f t="shared" si="21"/>
        <v>0</v>
      </c>
      <c r="L216" s="88">
        <f t="shared" si="21"/>
        <v>0</v>
      </c>
    </row>
    <row r="217" spans="1:12" ht="27" customHeight="1">
      <c r="A217" s="34">
        <v>3</v>
      </c>
      <c r="B217" s="50">
        <v>1</v>
      </c>
      <c r="C217" s="50">
        <v>4</v>
      </c>
      <c r="D217" s="50">
        <v>1</v>
      </c>
      <c r="E217" s="50"/>
      <c r="F217" s="55"/>
      <c r="G217" s="51" t="s">
        <v>135</v>
      </c>
      <c r="H217" s="145">
        <v>183</v>
      </c>
      <c r="I217" s="105">
        <f>I218</f>
        <v>0</v>
      </c>
      <c r="J217" s="106">
        <f t="shared" si="21"/>
        <v>0</v>
      </c>
      <c r="K217" s="107">
        <f t="shared" si="21"/>
        <v>0</v>
      </c>
      <c r="L217" s="107">
        <f t="shared" si="21"/>
        <v>0</v>
      </c>
    </row>
    <row r="218" spans="1:12" ht="27.75" customHeight="1">
      <c r="A218" s="26">
        <v>3</v>
      </c>
      <c r="B218" s="37">
        <v>1</v>
      </c>
      <c r="C218" s="37">
        <v>4</v>
      </c>
      <c r="D218" s="37">
        <v>1</v>
      </c>
      <c r="E218" s="37">
        <v>1</v>
      </c>
      <c r="F218" s="31"/>
      <c r="G218" s="45" t="s">
        <v>135</v>
      </c>
      <c r="H218" s="145">
        <v>184</v>
      </c>
      <c r="I218" s="89">
        <f>I219</f>
        <v>0</v>
      </c>
      <c r="J218" s="90">
        <f t="shared" si="21"/>
        <v>0</v>
      </c>
      <c r="K218" s="91">
        <f t="shared" si="21"/>
        <v>0</v>
      </c>
      <c r="L218" s="91">
        <f t="shared" si="21"/>
        <v>0</v>
      </c>
    </row>
    <row r="219" spans="1:12" ht="27" customHeight="1">
      <c r="A219" s="27">
        <v>3</v>
      </c>
      <c r="B219" s="26">
        <v>1</v>
      </c>
      <c r="C219" s="37">
        <v>4</v>
      </c>
      <c r="D219" s="37">
        <v>1</v>
      </c>
      <c r="E219" s="37">
        <v>1</v>
      </c>
      <c r="F219" s="31">
        <v>1</v>
      </c>
      <c r="G219" s="45" t="s">
        <v>148</v>
      </c>
      <c r="H219" s="145">
        <v>185</v>
      </c>
      <c r="I219" s="92"/>
      <c r="J219" s="92"/>
      <c r="K219" s="92"/>
      <c r="L219" s="92"/>
    </row>
    <row r="220" spans="1:12" ht="26.25" customHeight="1">
      <c r="A220" s="27">
        <v>3</v>
      </c>
      <c r="B220" s="37">
        <v>1</v>
      </c>
      <c r="C220" s="37">
        <v>5</v>
      </c>
      <c r="D220" s="37"/>
      <c r="E220" s="37"/>
      <c r="F220" s="31"/>
      <c r="G220" s="168" t="s">
        <v>157</v>
      </c>
      <c r="H220" s="145">
        <v>186</v>
      </c>
      <c r="I220" s="89">
        <f t="shared" ref="I220:L221" si="22">I221</f>
        <v>0</v>
      </c>
      <c r="J220" s="89">
        <f t="shared" si="22"/>
        <v>0</v>
      </c>
      <c r="K220" s="89">
        <f t="shared" si="22"/>
        <v>0</v>
      </c>
      <c r="L220" s="89">
        <f t="shared" si="22"/>
        <v>0</v>
      </c>
    </row>
    <row r="221" spans="1:12" ht="16.5" customHeight="1">
      <c r="A221" s="27">
        <v>3</v>
      </c>
      <c r="B221" s="37">
        <v>1</v>
      </c>
      <c r="C221" s="37">
        <v>5</v>
      </c>
      <c r="D221" s="37">
        <v>1</v>
      </c>
      <c r="E221" s="37"/>
      <c r="F221" s="31"/>
      <c r="G221" s="117" t="s">
        <v>157</v>
      </c>
      <c r="H221" s="145">
        <v>187</v>
      </c>
      <c r="I221" s="89">
        <f t="shared" si="22"/>
        <v>0</v>
      </c>
      <c r="J221" s="89">
        <f t="shared" si="22"/>
        <v>0</v>
      </c>
      <c r="K221" s="89">
        <f t="shared" si="22"/>
        <v>0</v>
      </c>
      <c r="L221" s="89">
        <f t="shared" si="22"/>
        <v>0</v>
      </c>
    </row>
    <row r="222" spans="1:12" ht="15" customHeight="1">
      <c r="A222" s="27">
        <v>3</v>
      </c>
      <c r="B222" s="37">
        <v>1</v>
      </c>
      <c r="C222" s="37">
        <v>5</v>
      </c>
      <c r="D222" s="37">
        <v>1</v>
      </c>
      <c r="E222" s="37">
        <v>1</v>
      </c>
      <c r="F222" s="31"/>
      <c r="G222" s="117" t="s">
        <v>157</v>
      </c>
      <c r="H222" s="145">
        <v>188</v>
      </c>
      <c r="I222" s="89">
        <f>SUM(I223:I225)</f>
        <v>0</v>
      </c>
      <c r="J222" s="89">
        <f>SUM(J223:J225)</f>
        <v>0</v>
      </c>
      <c r="K222" s="89">
        <f>SUM(K223:K225)</f>
        <v>0</v>
      </c>
      <c r="L222" s="89">
        <f>SUM(L223:L225)</f>
        <v>0</v>
      </c>
    </row>
    <row r="223" spans="1:12" ht="15" customHeight="1">
      <c r="A223" s="27">
        <v>3</v>
      </c>
      <c r="B223" s="37">
        <v>1</v>
      </c>
      <c r="C223" s="37">
        <v>5</v>
      </c>
      <c r="D223" s="37">
        <v>1</v>
      </c>
      <c r="E223" s="37">
        <v>1</v>
      </c>
      <c r="F223" s="31">
        <v>1</v>
      </c>
      <c r="G223" s="117" t="s">
        <v>158</v>
      </c>
      <c r="H223" s="145">
        <v>189</v>
      </c>
      <c r="I223" s="81"/>
      <c r="J223" s="81"/>
      <c r="K223" s="81"/>
      <c r="L223" s="81"/>
    </row>
    <row r="224" spans="1:12" ht="15.75" customHeight="1">
      <c r="A224" s="27">
        <v>3</v>
      </c>
      <c r="B224" s="37">
        <v>1</v>
      </c>
      <c r="C224" s="37">
        <v>5</v>
      </c>
      <c r="D224" s="37">
        <v>1</v>
      </c>
      <c r="E224" s="37">
        <v>1</v>
      </c>
      <c r="F224" s="31">
        <v>2</v>
      </c>
      <c r="G224" s="117" t="s">
        <v>159</v>
      </c>
      <c r="H224" s="145">
        <v>190</v>
      </c>
      <c r="I224" s="81"/>
      <c r="J224" s="81"/>
      <c r="K224" s="81"/>
      <c r="L224" s="81"/>
    </row>
    <row r="225" spans="1:12" ht="17.25" customHeight="1">
      <c r="A225" s="27">
        <v>3</v>
      </c>
      <c r="B225" s="37">
        <v>1</v>
      </c>
      <c r="C225" s="37">
        <v>5</v>
      </c>
      <c r="D225" s="37">
        <v>1</v>
      </c>
      <c r="E225" s="37">
        <v>1</v>
      </c>
      <c r="F225" s="31">
        <v>3</v>
      </c>
      <c r="G225" s="117" t="s">
        <v>160</v>
      </c>
      <c r="H225" s="145">
        <v>191</v>
      </c>
      <c r="I225" s="81"/>
      <c r="J225" s="81"/>
      <c r="K225" s="81"/>
      <c r="L225" s="81"/>
    </row>
    <row r="226" spans="1:12" ht="27.75" customHeight="1">
      <c r="A226" s="35">
        <v>3</v>
      </c>
      <c r="B226" s="40">
        <v>2</v>
      </c>
      <c r="C226" s="40"/>
      <c r="D226" s="40"/>
      <c r="E226" s="40"/>
      <c r="F226" s="53"/>
      <c r="G226" s="46" t="s">
        <v>70</v>
      </c>
      <c r="H226" s="145">
        <v>192</v>
      </c>
      <c r="I226" s="89">
        <f>SUM(I227+I257)</f>
        <v>0</v>
      </c>
      <c r="J226" s="90">
        <f>SUM(J227+J257)</f>
        <v>0</v>
      </c>
      <c r="K226" s="91">
        <f>SUM(K227+K257)</f>
        <v>0</v>
      </c>
      <c r="L226" s="91">
        <f>SUM(L227+L257)</f>
        <v>0</v>
      </c>
    </row>
    <row r="227" spans="1:12" ht="13.5" customHeight="1">
      <c r="A227" s="34">
        <v>3</v>
      </c>
      <c r="B227" s="49">
        <v>2</v>
      </c>
      <c r="C227" s="50">
        <v>1</v>
      </c>
      <c r="D227" s="50"/>
      <c r="E227" s="50"/>
      <c r="F227" s="55"/>
      <c r="G227" s="170" t="s">
        <v>71</v>
      </c>
      <c r="H227" s="145">
        <v>193</v>
      </c>
      <c r="I227" s="105">
        <f>SUM(I228+I234+I238+I242+I246+I250+I253)</f>
        <v>0</v>
      </c>
      <c r="J227" s="106">
        <f>SUM(J228+J234+J238+J242+J246+J250+J253)</f>
        <v>0</v>
      </c>
      <c r="K227" s="107">
        <f>SUM(K228+K234+K238+K242+K246+K250+K253)</f>
        <v>0</v>
      </c>
      <c r="L227" s="107">
        <f>SUM(L228+L234+L238+L242+L246+L250+L253)</f>
        <v>0</v>
      </c>
    </row>
    <row r="228" spans="1:12" ht="27" customHeight="1">
      <c r="A228" s="26">
        <v>3</v>
      </c>
      <c r="B228" s="37">
        <v>2</v>
      </c>
      <c r="C228" s="37">
        <v>1</v>
      </c>
      <c r="D228" s="37">
        <v>1</v>
      </c>
      <c r="E228" s="37"/>
      <c r="F228" s="31"/>
      <c r="G228" s="45" t="s">
        <v>125</v>
      </c>
      <c r="H228" s="145">
        <v>194</v>
      </c>
      <c r="I228" s="89">
        <f>I229</f>
        <v>0</v>
      </c>
      <c r="J228" s="90">
        <f>J229</f>
        <v>0</v>
      </c>
      <c r="K228" s="91">
        <f>K229</f>
        <v>0</v>
      </c>
      <c r="L228" s="91">
        <f>L229</f>
        <v>0</v>
      </c>
    </row>
    <row r="229" spans="1:12" ht="27" customHeight="1">
      <c r="A229" s="26">
        <v>3</v>
      </c>
      <c r="B229" s="26">
        <v>2</v>
      </c>
      <c r="C229" s="37">
        <v>1</v>
      </c>
      <c r="D229" s="37">
        <v>1</v>
      </c>
      <c r="E229" s="37">
        <v>1</v>
      </c>
      <c r="F229" s="31"/>
      <c r="G229" s="45" t="s">
        <v>125</v>
      </c>
      <c r="H229" s="145">
        <v>195</v>
      </c>
      <c r="I229" s="89">
        <f>SUM(I230:I233)</f>
        <v>0</v>
      </c>
      <c r="J229" s="90">
        <f>SUM(J230:J233)</f>
        <v>0</v>
      </c>
      <c r="K229" s="91">
        <f>SUM(K230:K233)</f>
        <v>0</v>
      </c>
      <c r="L229" s="91">
        <f>SUM(L230:L233)</f>
        <v>0</v>
      </c>
    </row>
    <row r="230" spans="1:12" ht="14.25" customHeight="1">
      <c r="A230" s="34">
        <v>3</v>
      </c>
      <c r="B230" s="34">
        <v>2</v>
      </c>
      <c r="C230" s="50">
        <v>1</v>
      </c>
      <c r="D230" s="50">
        <v>1</v>
      </c>
      <c r="E230" s="50">
        <v>1</v>
      </c>
      <c r="F230" s="55">
        <v>1</v>
      </c>
      <c r="G230" s="51" t="s">
        <v>13</v>
      </c>
      <c r="H230" s="145">
        <v>196</v>
      </c>
      <c r="I230" s="81"/>
      <c r="J230" s="81"/>
      <c r="K230" s="81"/>
      <c r="L230" s="92"/>
    </row>
    <row r="231" spans="1:12" ht="15" customHeight="1">
      <c r="A231" s="26">
        <v>3</v>
      </c>
      <c r="B231" s="37">
        <v>2</v>
      </c>
      <c r="C231" s="37">
        <v>1</v>
      </c>
      <c r="D231" s="37">
        <v>1</v>
      </c>
      <c r="E231" s="37">
        <v>1</v>
      </c>
      <c r="F231" s="31">
        <v>2</v>
      </c>
      <c r="G231" s="45" t="s">
        <v>83</v>
      </c>
      <c r="H231" s="145">
        <v>197</v>
      </c>
      <c r="I231" s="81"/>
      <c r="J231" s="81"/>
      <c r="K231" s="81"/>
      <c r="L231" s="81"/>
    </row>
    <row r="232" spans="1:12" ht="14.25" customHeight="1">
      <c r="A232" s="34">
        <v>3</v>
      </c>
      <c r="B232" s="49">
        <v>2</v>
      </c>
      <c r="C232" s="50">
        <v>1</v>
      </c>
      <c r="D232" s="50">
        <v>1</v>
      </c>
      <c r="E232" s="50">
        <v>1</v>
      </c>
      <c r="F232" s="55">
        <v>3</v>
      </c>
      <c r="G232" s="51" t="s">
        <v>170</v>
      </c>
      <c r="H232" s="145">
        <v>198</v>
      </c>
      <c r="I232" s="81"/>
      <c r="J232" s="81"/>
      <c r="K232" s="81"/>
      <c r="L232" s="80"/>
    </row>
    <row r="233" spans="1:12" ht="14.25" customHeight="1">
      <c r="A233" s="34">
        <v>3</v>
      </c>
      <c r="B233" s="49">
        <v>2</v>
      </c>
      <c r="C233" s="50">
        <v>1</v>
      </c>
      <c r="D233" s="50">
        <v>1</v>
      </c>
      <c r="E233" s="50">
        <v>1</v>
      </c>
      <c r="F233" s="55">
        <v>4</v>
      </c>
      <c r="G233" s="51" t="s">
        <v>169</v>
      </c>
      <c r="H233" s="145">
        <v>199</v>
      </c>
      <c r="I233" s="81"/>
      <c r="J233" s="80"/>
      <c r="K233" s="81"/>
      <c r="L233" s="92"/>
    </row>
    <row r="234" spans="1:12" ht="27" customHeight="1">
      <c r="A234" s="26">
        <v>3</v>
      </c>
      <c r="B234" s="37">
        <v>2</v>
      </c>
      <c r="C234" s="37">
        <v>1</v>
      </c>
      <c r="D234" s="37">
        <v>2</v>
      </c>
      <c r="E234" s="37"/>
      <c r="F234" s="31"/>
      <c r="G234" s="45" t="s">
        <v>72</v>
      </c>
      <c r="H234" s="145">
        <v>200</v>
      </c>
      <c r="I234" s="89">
        <f>I235</f>
        <v>0</v>
      </c>
      <c r="J234" s="90">
        <f>J235</f>
        <v>0</v>
      </c>
      <c r="K234" s="91">
        <f>K235</f>
        <v>0</v>
      </c>
      <c r="L234" s="91">
        <f>L235</f>
        <v>0</v>
      </c>
    </row>
    <row r="235" spans="1:12" ht="27" customHeight="1">
      <c r="A235" s="26">
        <v>3</v>
      </c>
      <c r="B235" s="37">
        <v>2</v>
      </c>
      <c r="C235" s="37">
        <v>1</v>
      </c>
      <c r="D235" s="37">
        <v>2</v>
      </c>
      <c r="E235" s="37">
        <v>1</v>
      </c>
      <c r="F235" s="31"/>
      <c r="G235" s="45" t="s">
        <v>72</v>
      </c>
      <c r="H235" s="145">
        <v>201</v>
      </c>
      <c r="I235" s="89">
        <f>SUM(I236:I237)</f>
        <v>0</v>
      </c>
      <c r="J235" s="90">
        <f>SUM(J236:J237)</f>
        <v>0</v>
      </c>
      <c r="K235" s="91">
        <f>SUM(K236:K237)</f>
        <v>0</v>
      </c>
      <c r="L235" s="91">
        <f>SUM(L236:L237)</f>
        <v>0</v>
      </c>
    </row>
    <row r="236" spans="1:12" ht="14.25" customHeight="1">
      <c r="A236" s="34">
        <v>3</v>
      </c>
      <c r="B236" s="49">
        <v>2</v>
      </c>
      <c r="C236" s="50">
        <v>1</v>
      </c>
      <c r="D236" s="50">
        <v>2</v>
      </c>
      <c r="E236" s="50">
        <v>1</v>
      </c>
      <c r="F236" s="55">
        <v>1</v>
      </c>
      <c r="G236" s="51" t="s">
        <v>73</v>
      </c>
      <c r="H236" s="145">
        <v>202</v>
      </c>
      <c r="I236" s="81"/>
      <c r="J236" s="81"/>
      <c r="K236" s="81"/>
      <c r="L236" s="81"/>
    </row>
    <row r="237" spans="1:12" ht="13.5" customHeight="1">
      <c r="A237" s="26">
        <v>3</v>
      </c>
      <c r="B237" s="37">
        <v>2</v>
      </c>
      <c r="C237" s="37">
        <v>1</v>
      </c>
      <c r="D237" s="37">
        <v>2</v>
      </c>
      <c r="E237" s="37">
        <v>1</v>
      </c>
      <c r="F237" s="31">
        <v>2</v>
      </c>
      <c r="G237" s="45" t="s">
        <v>74</v>
      </c>
      <c r="H237" s="145">
        <v>203</v>
      </c>
      <c r="I237" s="81"/>
      <c r="J237" s="81"/>
      <c r="K237" s="81"/>
      <c r="L237" s="81"/>
    </row>
    <row r="238" spans="1:12" ht="14.25" customHeight="1">
      <c r="A238" s="36">
        <v>3</v>
      </c>
      <c r="B238" s="41">
        <v>2</v>
      </c>
      <c r="C238" s="41">
        <v>1</v>
      </c>
      <c r="D238" s="41">
        <v>3</v>
      </c>
      <c r="E238" s="41"/>
      <c r="F238" s="29"/>
      <c r="G238" s="47" t="s">
        <v>127</v>
      </c>
      <c r="H238" s="145">
        <v>204</v>
      </c>
      <c r="I238" s="86">
        <f>I239</f>
        <v>0</v>
      </c>
      <c r="J238" s="87">
        <f>J239</f>
        <v>0</v>
      </c>
      <c r="K238" s="88">
        <f>K239</f>
        <v>0</v>
      </c>
      <c r="L238" s="88">
        <f>L239</f>
        <v>0</v>
      </c>
    </row>
    <row r="239" spans="1:12" ht="15" customHeight="1">
      <c r="A239" s="26">
        <v>3</v>
      </c>
      <c r="B239" s="37">
        <v>2</v>
      </c>
      <c r="C239" s="37">
        <v>1</v>
      </c>
      <c r="D239" s="37">
        <v>3</v>
      </c>
      <c r="E239" s="37">
        <v>1</v>
      </c>
      <c r="F239" s="31"/>
      <c r="G239" s="45" t="s">
        <v>127</v>
      </c>
      <c r="H239" s="145">
        <v>205</v>
      </c>
      <c r="I239" s="89">
        <f>I240+I241</f>
        <v>0</v>
      </c>
      <c r="J239" s="89">
        <f>J240+J241</f>
        <v>0</v>
      </c>
      <c r="K239" s="89">
        <f>K240+K241</f>
        <v>0</v>
      </c>
      <c r="L239" s="89">
        <f>L240+L241</f>
        <v>0</v>
      </c>
    </row>
    <row r="240" spans="1:12" ht="15" customHeight="1">
      <c r="A240" s="26">
        <v>3</v>
      </c>
      <c r="B240" s="37">
        <v>2</v>
      </c>
      <c r="C240" s="37">
        <v>1</v>
      </c>
      <c r="D240" s="37">
        <v>3</v>
      </c>
      <c r="E240" s="37">
        <v>1</v>
      </c>
      <c r="F240" s="31">
        <v>1</v>
      </c>
      <c r="G240" s="45" t="s">
        <v>76</v>
      </c>
      <c r="H240" s="145">
        <v>206</v>
      </c>
      <c r="I240" s="81"/>
      <c r="J240" s="81"/>
      <c r="K240" s="81"/>
      <c r="L240" s="81"/>
    </row>
    <row r="241" spans="1:12" ht="13.5" customHeight="1">
      <c r="A241" s="26">
        <v>3</v>
      </c>
      <c r="B241" s="37">
        <v>2</v>
      </c>
      <c r="C241" s="37">
        <v>1</v>
      </c>
      <c r="D241" s="37">
        <v>3</v>
      </c>
      <c r="E241" s="37">
        <v>1</v>
      </c>
      <c r="F241" s="31">
        <v>2</v>
      </c>
      <c r="G241" s="45" t="s">
        <v>77</v>
      </c>
      <c r="H241" s="145">
        <v>207</v>
      </c>
      <c r="I241" s="92"/>
      <c r="J241" s="85"/>
      <c r="K241" s="92"/>
      <c r="L241" s="92"/>
    </row>
    <row r="242" spans="1:12" ht="13.5" customHeight="1">
      <c r="A242" s="26">
        <v>3</v>
      </c>
      <c r="B242" s="37">
        <v>2</v>
      </c>
      <c r="C242" s="37">
        <v>1</v>
      </c>
      <c r="D242" s="37">
        <v>4</v>
      </c>
      <c r="E242" s="37"/>
      <c r="F242" s="31"/>
      <c r="G242" s="45" t="s">
        <v>75</v>
      </c>
      <c r="H242" s="145">
        <v>208</v>
      </c>
      <c r="I242" s="89">
        <f>I243</f>
        <v>0</v>
      </c>
      <c r="J242" s="91">
        <f>J243</f>
        <v>0</v>
      </c>
      <c r="K242" s="89">
        <f>K243</f>
        <v>0</v>
      </c>
      <c r="L242" s="91">
        <f>L243</f>
        <v>0</v>
      </c>
    </row>
    <row r="243" spans="1:12" ht="12.75" customHeight="1">
      <c r="A243" s="36">
        <v>3</v>
      </c>
      <c r="B243" s="41">
        <v>2</v>
      </c>
      <c r="C243" s="41">
        <v>1</v>
      </c>
      <c r="D243" s="41">
        <v>4</v>
      </c>
      <c r="E243" s="41">
        <v>1</v>
      </c>
      <c r="F243" s="29"/>
      <c r="G243" s="47" t="s">
        <v>75</v>
      </c>
      <c r="H243" s="145">
        <v>209</v>
      </c>
      <c r="I243" s="86">
        <f>SUM(I244:I245)</f>
        <v>0</v>
      </c>
      <c r="J243" s="87">
        <f>SUM(J244:J245)</f>
        <v>0</v>
      </c>
      <c r="K243" s="88">
        <f>SUM(K244:K245)</f>
        <v>0</v>
      </c>
      <c r="L243" s="88">
        <f>SUM(L244:L245)</f>
        <v>0</v>
      </c>
    </row>
    <row r="244" spans="1:12" ht="14.25" customHeight="1">
      <c r="A244" s="26">
        <v>3</v>
      </c>
      <c r="B244" s="37">
        <v>2</v>
      </c>
      <c r="C244" s="37">
        <v>1</v>
      </c>
      <c r="D244" s="37">
        <v>4</v>
      </c>
      <c r="E244" s="37">
        <v>1</v>
      </c>
      <c r="F244" s="31">
        <v>1</v>
      </c>
      <c r="G244" s="45" t="s">
        <v>76</v>
      </c>
      <c r="H244" s="145">
        <v>210</v>
      </c>
      <c r="I244" s="81"/>
      <c r="J244" s="81"/>
      <c r="K244" s="81"/>
      <c r="L244" s="81"/>
    </row>
    <row r="245" spans="1:12" ht="13.5" customHeight="1">
      <c r="A245" s="26">
        <v>3</v>
      </c>
      <c r="B245" s="37">
        <v>2</v>
      </c>
      <c r="C245" s="37">
        <v>1</v>
      </c>
      <c r="D245" s="37">
        <v>4</v>
      </c>
      <c r="E245" s="37">
        <v>1</v>
      </c>
      <c r="F245" s="31">
        <v>2</v>
      </c>
      <c r="G245" s="45" t="s">
        <v>77</v>
      </c>
      <c r="H245" s="145">
        <v>211</v>
      </c>
      <c r="I245" s="81"/>
      <c r="J245" s="81"/>
      <c r="K245" s="81"/>
      <c r="L245" s="81"/>
    </row>
    <row r="246" spans="1:12" ht="25.5">
      <c r="A246" s="26">
        <v>3</v>
      </c>
      <c r="B246" s="37">
        <v>2</v>
      </c>
      <c r="C246" s="37">
        <v>1</v>
      </c>
      <c r="D246" s="37">
        <v>5</v>
      </c>
      <c r="E246" s="37"/>
      <c r="F246" s="31"/>
      <c r="G246" s="45" t="s">
        <v>78</v>
      </c>
      <c r="H246" s="145">
        <v>212</v>
      </c>
      <c r="I246" s="89">
        <f>I248</f>
        <v>0</v>
      </c>
      <c r="J246" s="90">
        <f>J248</f>
        <v>0</v>
      </c>
      <c r="K246" s="91">
        <f>K248</f>
        <v>0</v>
      </c>
      <c r="L246" s="91">
        <f>L248</f>
        <v>0</v>
      </c>
    </row>
    <row r="247" spans="1:12">
      <c r="A247" s="319">
        <v>1</v>
      </c>
      <c r="B247" s="320"/>
      <c r="C247" s="320"/>
      <c r="D247" s="320"/>
      <c r="E247" s="320"/>
      <c r="F247" s="321"/>
      <c r="G247" s="164">
        <v>2</v>
      </c>
      <c r="H247" s="155">
        <v>3</v>
      </c>
      <c r="I247" s="156">
        <v>4</v>
      </c>
      <c r="J247" s="154">
        <v>5</v>
      </c>
      <c r="K247" s="155">
        <v>6</v>
      </c>
      <c r="L247" s="155">
        <v>7</v>
      </c>
    </row>
    <row r="248" spans="1:12" ht="30.75" customHeight="1">
      <c r="A248" s="26">
        <v>3</v>
      </c>
      <c r="B248" s="37">
        <v>2</v>
      </c>
      <c r="C248" s="37">
        <v>1</v>
      </c>
      <c r="D248" s="37">
        <v>5</v>
      </c>
      <c r="E248" s="37">
        <v>1</v>
      </c>
      <c r="F248" s="31"/>
      <c r="G248" s="45" t="s">
        <v>78</v>
      </c>
      <c r="H248" s="145">
        <v>213</v>
      </c>
      <c r="I248" s="91">
        <f>I249</f>
        <v>0</v>
      </c>
      <c r="J248" s="90">
        <f>J249</f>
        <v>0</v>
      </c>
      <c r="K248" s="91">
        <f>K249</f>
        <v>0</v>
      </c>
      <c r="L248" s="91">
        <f>L249</f>
        <v>0</v>
      </c>
    </row>
    <row r="249" spans="1:12" ht="25.5">
      <c r="A249" s="49">
        <v>3</v>
      </c>
      <c r="B249" s="50">
        <v>2</v>
      </c>
      <c r="C249" s="50">
        <v>1</v>
      </c>
      <c r="D249" s="50">
        <v>5</v>
      </c>
      <c r="E249" s="50">
        <v>1</v>
      </c>
      <c r="F249" s="55">
        <v>1</v>
      </c>
      <c r="G249" s="51" t="s">
        <v>78</v>
      </c>
      <c r="H249" s="145">
        <v>214</v>
      </c>
      <c r="I249" s="92"/>
      <c r="J249" s="92"/>
      <c r="K249" s="92"/>
      <c r="L249" s="92"/>
    </row>
    <row r="250" spans="1:12">
      <c r="A250" s="26">
        <v>3</v>
      </c>
      <c r="B250" s="37">
        <v>2</v>
      </c>
      <c r="C250" s="37">
        <v>1</v>
      </c>
      <c r="D250" s="37">
        <v>6</v>
      </c>
      <c r="E250" s="37"/>
      <c r="F250" s="31"/>
      <c r="G250" s="45" t="s">
        <v>128</v>
      </c>
      <c r="H250" s="143">
        <v>215</v>
      </c>
      <c r="I250" s="89">
        <f>I251</f>
        <v>0</v>
      </c>
      <c r="J250" s="90">
        <f t="shared" ref="J250:L251" si="23">J251</f>
        <v>0</v>
      </c>
      <c r="K250" s="91">
        <f t="shared" si="23"/>
        <v>0</v>
      </c>
      <c r="L250" s="91">
        <f t="shared" si="23"/>
        <v>0</v>
      </c>
    </row>
    <row r="251" spans="1:12">
      <c r="A251" s="26">
        <v>3</v>
      </c>
      <c r="B251" s="26">
        <v>2</v>
      </c>
      <c r="C251" s="37">
        <v>1</v>
      </c>
      <c r="D251" s="37">
        <v>6</v>
      </c>
      <c r="E251" s="37">
        <v>1</v>
      </c>
      <c r="F251" s="31"/>
      <c r="G251" s="45" t="s">
        <v>128</v>
      </c>
      <c r="H251" s="145">
        <v>216</v>
      </c>
      <c r="I251" s="89">
        <f>I252</f>
        <v>0</v>
      </c>
      <c r="J251" s="90">
        <f t="shared" si="23"/>
        <v>0</v>
      </c>
      <c r="K251" s="91">
        <f t="shared" si="23"/>
        <v>0</v>
      </c>
      <c r="L251" s="91">
        <f t="shared" si="23"/>
        <v>0</v>
      </c>
    </row>
    <row r="252" spans="1:12" ht="15.75" customHeight="1">
      <c r="A252" s="36">
        <v>3</v>
      </c>
      <c r="B252" s="36">
        <v>2</v>
      </c>
      <c r="C252" s="37">
        <v>1</v>
      </c>
      <c r="D252" s="37">
        <v>6</v>
      </c>
      <c r="E252" s="37">
        <v>1</v>
      </c>
      <c r="F252" s="31">
        <v>1</v>
      </c>
      <c r="G252" s="45" t="s">
        <v>128</v>
      </c>
      <c r="H252" s="143">
        <v>217</v>
      </c>
      <c r="I252" s="92"/>
      <c r="J252" s="92"/>
      <c r="K252" s="92"/>
      <c r="L252" s="92"/>
    </row>
    <row r="253" spans="1:12" ht="13.5" customHeight="1">
      <c r="A253" s="26">
        <v>3</v>
      </c>
      <c r="B253" s="26">
        <v>2</v>
      </c>
      <c r="C253" s="37">
        <v>1</v>
      </c>
      <c r="D253" s="37">
        <v>7</v>
      </c>
      <c r="E253" s="37"/>
      <c r="F253" s="31"/>
      <c r="G253" s="45" t="s">
        <v>129</v>
      </c>
      <c r="H253" s="145">
        <v>218</v>
      </c>
      <c r="I253" s="89">
        <f>I254</f>
        <v>0</v>
      </c>
      <c r="J253" s="90">
        <f>J254</f>
        <v>0</v>
      </c>
      <c r="K253" s="91">
        <f>K254</f>
        <v>0</v>
      </c>
      <c r="L253" s="91">
        <f>L254</f>
        <v>0</v>
      </c>
    </row>
    <row r="254" spans="1:12">
      <c r="A254" s="26">
        <v>3</v>
      </c>
      <c r="B254" s="37">
        <v>2</v>
      </c>
      <c r="C254" s="37">
        <v>1</v>
      </c>
      <c r="D254" s="37">
        <v>7</v>
      </c>
      <c r="E254" s="37">
        <v>1</v>
      </c>
      <c r="F254" s="31"/>
      <c r="G254" s="45" t="s">
        <v>129</v>
      </c>
      <c r="H254" s="143">
        <v>219</v>
      </c>
      <c r="I254" s="89">
        <f>I255+I256</f>
        <v>0</v>
      </c>
      <c r="J254" s="89">
        <f>J255+J256</f>
        <v>0</v>
      </c>
      <c r="K254" s="89">
        <f>K255+K256</f>
        <v>0</v>
      </c>
      <c r="L254" s="89">
        <f>L255+L256</f>
        <v>0</v>
      </c>
    </row>
    <row r="255" spans="1:12" ht="15" customHeight="1">
      <c r="A255" s="26">
        <v>3</v>
      </c>
      <c r="B255" s="37">
        <v>2</v>
      </c>
      <c r="C255" s="37">
        <v>1</v>
      </c>
      <c r="D255" s="37">
        <v>7</v>
      </c>
      <c r="E255" s="37">
        <v>1</v>
      </c>
      <c r="F255" s="31">
        <v>1</v>
      </c>
      <c r="G255" s="45" t="s">
        <v>76</v>
      </c>
      <c r="H255" s="145">
        <v>220</v>
      </c>
      <c r="I255" s="92"/>
      <c r="J255" s="92"/>
      <c r="K255" s="92"/>
      <c r="L255" s="92"/>
    </row>
    <row r="256" spans="1:12" ht="15" customHeight="1">
      <c r="A256" s="26">
        <v>3</v>
      </c>
      <c r="B256" s="37">
        <v>2</v>
      </c>
      <c r="C256" s="37">
        <v>1</v>
      </c>
      <c r="D256" s="37">
        <v>7</v>
      </c>
      <c r="E256" s="37">
        <v>1</v>
      </c>
      <c r="F256" s="31">
        <v>2</v>
      </c>
      <c r="G256" s="45" t="s">
        <v>77</v>
      </c>
      <c r="H256" s="143">
        <v>221</v>
      </c>
      <c r="I256" s="81"/>
      <c r="J256" s="81"/>
      <c r="K256" s="81"/>
      <c r="L256" s="81"/>
    </row>
    <row r="257" spans="1:12" ht="12" customHeight="1">
      <c r="A257" s="65">
        <v>3</v>
      </c>
      <c r="B257" s="64">
        <v>2</v>
      </c>
      <c r="C257" s="64">
        <v>2</v>
      </c>
      <c r="D257" s="38"/>
      <c r="E257" s="38"/>
      <c r="F257" s="61"/>
      <c r="G257" s="168" t="s">
        <v>79</v>
      </c>
      <c r="H257" s="145">
        <v>222</v>
      </c>
      <c r="I257" s="89">
        <f>SUM(I258+I264+I268+I272+I276+I279+I282)</f>
        <v>0</v>
      </c>
      <c r="J257" s="90">
        <f>SUM(J258+J264+J268+J272+J276+J279+J282)</f>
        <v>0</v>
      </c>
      <c r="K257" s="91">
        <f>SUM(K258+K264+K268+K272+K276+K279+K282)</f>
        <v>0</v>
      </c>
      <c r="L257" s="89">
        <f>SUM(L258+L264+L268+L272+L276+L279+L282)</f>
        <v>0</v>
      </c>
    </row>
    <row r="258" spans="1:12" ht="25.5">
      <c r="A258" s="26">
        <v>3</v>
      </c>
      <c r="B258" s="37">
        <v>2</v>
      </c>
      <c r="C258" s="37">
        <v>2</v>
      </c>
      <c r="D258" s="37">
        <v>1</v>
      </c>
      <c r="E258" s="37"/>
      <c r="F258" s="31"/>
      <c r="G258" s="45" t="s">
        <v>12</v>
      </c>
      <c r="H258" s="143">
        <v>223</v>
      </c>
      <c r="I258" s="89">
        <f>I259</f>
        <v>0</v>
      </c>
      <c r="J258" s="90">
        <f>J259</f>
        <v>0</v>
      </c>
      <c r="K258" s="91">
        <f>K259</f>
        <v>0</v>
      </c>
      <c r="L258" s="89">
        <f>L259</f>
        <v>0</v>
      </c>
    </row>
    <row r="259" spans="1:12" ht="25.5">
      <c r="A259" s="27">
        <v>3</v>
      </c>
      <c r="B259" s="26">
        <v>2</v>
      </c>
      <c r="C259" s="37">
        <v>2</v>
      </c>
      <c r="D259" s="37">
        <v>1</v>
      </c>
      <c r="E259" s="37">
        <v>1</v>
      </c>
      <c r="F259" s="31"/>
      <c r="G259" s="45" t="s">
        <v>130</v>
      </c>
      <c r="H259" s="145">
        <v>224</v>
      </c>
      <c r="I259" s="89">
        <f>SUM(I260:I263)</f>
        <v>0</v>
      </c>
      <c r="J259" s="89">
        <f>SUM(J260:J263)</f>
        <v>0</v>
      </c>
      <c r="K259" s="89">
        <f>SUM(K260:K263)</f>
        <v>0</v>
      </c>
      <c r="L259" s="89">
        <f>SUM(L260:L263)</f>
        <v>0</v>
      </c>
    </row>
    <row r="260" spans="1:12">
      <c r="A260" s="27">
        <v>3</v>
      </c>
      <c r="B260" s="26">
        <v>2</v>
      </c>
      <c r="C260" s="37">
        <v>2</v>
      </c>
      <c r="D260" s="37">
        <v>1</v>
      </c>
      <c r="E260" s="37">
        <v>1</v>
      </c>
      <c r="F260" s="31">
        <v>1</v>
      </c>
      <c r="G260" s="45" t="s">
        <v>13</v>
      </c>
      <c r="H260" s="143">
        <v>225</v>
      </c>
      <c r="I260" s="81"/>
      <c r="J260" s="81"/>
      <c r="K260" s="81"/>
      <c r="L260" s="81"/>
    </row>
    <row r="261" spans="1:12" ht="18" customHeight="1">
      <c r="A261" s="48">
        <v>3</v>
      </c>
      <c r="B261" s="36">
        <v>2</v>
      </c>
      <c r="C261" s="41">
        <v>2</v>
      </c>
      <c r="D261" s="41">
        <v>1</v>
      </c>
      <c r="E261" s="41">
        <v>1</v>
      </c>
      <c r="F261" s="29">
        <v>2</v>
      </c>
      <c r="G261" s="119" t="s">
        <v>83</v>
      </c>
      <c r="H261" s="145">
        <v>226</v>
      </c>
      <c r="I261" s="81"/>
      <c r="J261" s="81"/>
      <c r="K261" s="81"/>
      <c r="L261" s="81"/>
    </row>
    <row r="262" spans="1:12" ht="15" customHeight="1">
      <c r="A262" s="27">
        <v>3</v>
      </c>
      <c r="B262" s="26">
        <v>2</v>
      </c>
      <c r="C262" s="37">
        <v>2</v>
      </c>
      <c r="D262" s="37">
        <v>1</v>
      </c>
      <c r="E262" s="37">
        <v>1</v>
      </c>
      <c r="F262" s="31">
        <v>3</v>
      </c>
      <c r="G262" s="45" t="s">
        <v>170</v>
      </c>
      <c r="H262" s="143">
        <v>227</v>
      </c>
      <c r="I262" s="81"/>
      <c r="J262" s="81"/>
      <c r="K262" s="81"/>
      <c r="L262" s="81"/>
    </row>
    <row r="263" spans="1:12" ht="15" customHeight="1">
      <c r="A263" s="27">
        <v>3</v>
      </c>
      <c r="B263" s="26">
        <v>2</v>
      </c>
      <c r="C263" s="37">
        <v>2</v>
      </c>
      <c r="D263" s="37">
        <v>1</v>
      </c>
      <c r="E263" s="37">
        <v>1</v>
      </c>
      <c r="F263" s="31">
        <v>4</v>
      </c>
      <c r="G263" s="45" t="s">
        <v>169</v>
      </c>
      <c r="H263" s="145">
        <v>228</v>
      </c>
      <c r="I263" s="81"/>
      <c r="J263" s="80"/>
      <c r="K263" s="81"/>
      <c r="L263" s="81"/>
    </row>
    <row r="264" spans="1:12" ht="25.5">
      <c r="A264" s="27">
        <v>3</v>
      </c>
      <c r="B264" s="26">
        <v>2</v>
      </c>
      <c r="C264" s="37">
        <v>2</v>
      </c>
      <c r="D264" s="37">
        <v>2</v>
      </c>
      <c r="E264" s="37"/>
      <c r="F264" s="31"/>
      <c r="G264" s="45" t="s">
        <v>72</v>
      </c>
      <c r="H264" s="143">
        <v>229</v>
      </c>
      <c r="I264" s="89">
        <f>I265</f>
        <v>0</v>
      </c>
      <c r="J264" s="91">
        <f>J265</f>
        <v>0</v>
      </c>
      <c r="K264" s="89">
        <f>K265</f>
        <v>0</v>
      </c>
      <c r="L264" s="91">
        <f>L265</f>
        <v>0</v>
      </c>
    </row>
    <row r="265" spans="1:12" ht="25.5">
      <c r="A265" s="26">
        <v>3</v>
      </c>
      <c r="B265" s="37">
        <v>2</v>
      </c>
      <c r="C265" s="41">
        <v>2</v>
      </c>
      <c r="D265" s="41">
        <v>2</v>
      </c>
      <c r="E265" s="41">
        <v>1</v>
      </c>
      <c r="F265" s="29"/>
      <c r="G265" s="47" t="s">
        <v>72</v>
      </c>
      <c r="H265" s="145">
        <v>230</v>
      </c>
      <c r="I265" s="86">
        <f>SUM(I266:I267)</f>
        <v>0</v>
      </c>
      <c r="J265" s="87">
        <f>SUM(J266:J267)</f>
        <v>0</v>
      </c>
      <c r="K265" s="88">
        <f>SUM(K266:K267)</f>
        <v>0</v>
      </c>
      <c r="L265" s="88">
        <f>SUM(L266:L267)</f>
        <v>0</v>
      </c>
    </row>
    <row r="266" spans="1:12">
      <c r="A266" s="26">
        <v>3</v>
      </c>
      <c r="B266" s="37">
        <v>2</v>
      </c>
      <c r="C266" s="37">
        <v>2</v>
      </c>
      <c r="D266" s="37">
        <v>2</v>
      </c>
      <c r="E266" s="37">
        <v>1</v>
      </c>
      <c r="F266" s="31">
        <v>1</v>
      </c>
      <c r="G266" s="45" t="s">
        <v>73</v>
      </c>
      <c r="H266" s="143">
        <v>231</v>
      </c>
      <c r="I266" s="81"/>
      <c r="J266" s="81"/>
      <c r="K266" s="81"/>
      <c r="L266" s="81"/>
    </row>
    <row r="267" spans="1:12">
      <c r="A267" s="26">
        <v>3</v>
      </c>
      <c r="B267" s="37">
        <v>2</v>
      </c>
      <c r="C267" s="37">
        <v>2</v>
      </c>
      <c r="D267" s="37">
        <v>2</v>
      </c>
      <c r="E267" s="37">
        <v>1</v>
      </c>
      <c r="F267" s="31">
        <v>2</v>
      </c>
      <c r="G267" s="26" t="s">
        <v>74</v>
      </c>
      <c r="H267" s="145">
        <v>232</v>
      </c>
      <c r="I267" s="81"/>
      <c r="J267" s="81"/>
      <c r="K267" s="81"/>
      <c r="L267" s="81"/>
    </row>
    <row r="268" spans="1:12">
      <c r="A268" s="26">
        <v>3</v>
      </c>
      <c r="B268" s="37">
        <v>2</v>
      </c>
      <c r="C268" s="37">
        <v>2</v>
      </c>
      <c r="D268" s="37">
        <v>3</v>
      </c>
      <c r="E268" s="37"/>
      <c r="F268" s="31"/>
      <c r="G268" s="45" t="s">
        <v>127</v>
      </c>
      <c r="H268" s="143">
        <v>233</v>
      </c>
      <c r="I268" s="89">
        <f>I269</f>
        <v>0</v>
      </c>
      <c r="J268" s="90">
        <f>J269</f>
        <v>0</v>
      </c>
      <c r="K268" s="91">
        <f>K269</f>
        <v>0</v>
      </c>
      <c r="L268" s="91">
        <f>L269</f>
        <v>0</v>
      </c>
    </row>
    <row r="269" spans="1:12" ht="14.25" customHeight="1">
      <c r="A269" s="36">
        <v>3</v>
      </c>
      <c r="B269" s="37">
        <v>2</v>
      </c>
      <c r="C269" s="37">
        <v>2</v>
      </c>
      <c r="D269" s="37">
        <v>3</v>
      </c>
      <c r="E269" s="37">
        <v>1</v>
      </c>
      <c r="F269" s="31"/>
      <c r="G269" s="45" t="s">
        <v>127</v>
      </c>
      <c r="H269" s="145">
        <v>234</v>
      </c>
      <c r="I269" s="89">
        <f>I270+I271</f>
        <v>0</v>
      </c>
      <c r="J269" s="89">
        <f>J270+J271</f>
        <v>0</v>
      </c>
      <c r="K269" s="89">
        <f>K270+K271</f>
        <v>0</v>
      </c>
      <c r="L269" s="89">
        <f>L270+L271</f>
        <v>0</v>
      </c>
    </row>
    <row r="270" spans="1:12" ht="14.25" customHeight="1">
      <c r="A270" s="36">
        <v>3</v>
      </c>
      <c r="B270" s="37">
        <v>2</v>
      </c>
      <c r="C270" s="37">
        <v>2</v>
      </c>
      <c r="D270" s="37">
        <v>3</v>
      </c>
      <c r="E270" s="37">
        <v>1</v>
      </c>
      <c r="F270" s="31">
        <v>1</v>
      </c>
      <c r="G270" s="45" t="s">
        <v>76</v>
      </c>
      <c r="H270" s="143">
        <v>235</v>
      </c>
      <c r="I270" s="84"/>
      <c r="J270" s="85"/>
      <c r="K270" s="84"/>
      <c r="L270" s="80"/>
    </row>
    <row r="271" spans="1:12" ht="14.25" customHeight="1">
      <c r="A271" s="36">
        <v>3</v>
      </c>
      <c r="B271" s="37">
        <v>2</v>
      </c>
      <c r="C271" s="37">
        <v>2</v>
      </c>
      <c r="D271" s="37">
        <v>3</v>
      </c>
      <c r="E271" s="37">
        <v>1</v>
      </c>
      <c r="F271" s="31">
        <v>2</v>
      </c>
      <c r="G271" s="45" t="s">
        <v>77</v>
      </c>
      <c r="H271" s="145">
        <v>236</v>
      </c>
      <c r="I271" s="84"/>
      <c r="J271" s="80"/>
      <c r="K271" s="84"/>
      <c r="L271" s="92"/>
    </row>
    <row r="272" spans="1:12" ht="14.25" customHeight="1">
      <c r="A272" s="26">
        <v>3</v>
      </c>
      <c r="B272" s="37">
        <v>2</v>
      </c>
      <c r="C272" s="37">
        <v>2</v>
      </c>
      <c r="D272" s="37">
        <v>4</v>
      </c>
      <c r="E272" s="37"/>
      <c r="F272" s="31"/>
      <c r="G272" s="45" t="s">
        <v>75</v>
      </c>
      <c r="H272" s="143">
        <v>237</v>
      </c>
      <c r="I272" s="89">
        <f>I273</f>
        <v>0</v>
      </c>
      <c r="J272" s="90">
        <f>J273</f>
        <v>0</v>
      </c>
      <c r="K272" s="91">
        <f>K273</f>
        <v>0</v>
      </c>
      <c r="L272" s="91">
        <f>L273</f>
        <v>0</v>
      </c>
    </row>
    <row r="273" spans="1:12">
      <c r="A273" s="26">
        <v>3</v>
      </c>
      <c r="B273" s="37">
        <v>2</v>
      </c>
      <c r="C273" s="37">
        <v>2</v>
      </c>
      <c r="D273" s="37">
        <v>4</v>
      </c>
      <c r="E273" s="37">
        <v>1</v>
      </c>
      <c r="F273" s="31"/>
      <c r="G273" s="45" t="s">
        <v>75</v>
      </c>
      <c r="H273" s="145">
        <v>238</v>
      </c>
      <c r="I273" s="89">
        <f>SUM(I274:I275)</f>
        <v>0</v>
      </c>
      <c r="J273" s="90">
        <f>SUM(J274:J275)</f>
        <v>0</v>
      </c>
      <c r="K273" s="91">
        <f>SUM(K274:K275)</f>
        <v>0</v>
      </c>
      <c r="L273" s="91">
        <f>SUM(L274:L275)</f>
        <v>0</v>
      </c>
    </row>
    <row r="274" spans="1:12" ht="14.25" customHeight="1">
      <c r="A274" s="26">
        <v>3</v>
      </c>
      <c r="B274" s="37">
        <v>2</v>
      </c>
      <c r="C274" s="37">
        <v>2</v>
      </c>
      <c r="D274" s="37">
        <v>4</v>
      </c>
      <c r="E274" s="37">
        <v>1</v>
      </c>
      <c r="F274" s="31">
        <v>1</v>
      </c>
      <c r="G274" s="45" t="s">
        <v>76</v>
      </c>
      <c r="H274" s="143">
        <v>239</v>
      </c>
      <c r="I274" s="81"/>
      <c r="J274" s="81"/>
      <c r="K274" s="81"/>
      <c r="L274" s="81"/>
    </row>
    <row r="275" spans="1:12" ht="14.25" customHeight="1">
      <c r="A275" s="36">
        <v>3</v>
      </c>
      <c r="B275" s="41">
        <v>2</v>
      </c>
      <c r="C275" s="41">
        <v>2</v>
      </c>
      <c r="D275" s="41">
        <v>4</v>
      </c>
      <c r="E275" s="41">
        <v>1</v>
      </c>
      <c r="F275" s="29">
        <v>2</v>
      </c>
      <c r="G275" s="27" t="s">
        <v>77</v>
      </c>
      <c r="H275" s="145">
        <v>240</v>
      </c>
      <c r="I275" s="81"/>
      <c r="J275" s="81"/>
      <c r="K275" s="81"/>
      <c r="L275" s="81"/>
    </row>
    <row r="276" spans="1:12" ht="25.5">
      <c r="A276" s="26">
        <v>3</v>
      </c>
      <c r="B276" s="37">
        <v>2</v>
      </c>
      <c r="C276" s="37">
        <v>2</v>
      </c>
      <c r="D276" s="37">
        <v>5</v>
      </c>
      <c r="E276" s="37"/>
      <c r="F276" s="31"/>
      <c r="G276" s="45" t="s">
        <v>78</v>
      </c>
      <c r="H276" s="143">
        <v>241</v>
      </c>
      <c r="I276" s="89">
        <f>I277</f>
        <v>0</v>
      </c>
      <c r="J276" s="90">
        <f t="shared" ref="J276:L277" si="24">J277</f>
        <v>0</v>
      </c>
      <c r="K276" s="91">
        <f t="shared" si="24"/>
        <v>0</v>
      </c>
      <c r="L276" s="91">
        <f t="shared" si="24"/>
        <v>0</v>
      </c>
    </row>
    <row r="277" spans="1:12" ht="26.25" customHeight="1">
      <c r="A277" s="26">
        <v>3</v>
      </c>
      <c r="B277" s="37">
        <v>2</v>
      </c>
      <c r="C277" s="37">
        <v>2</v>
      </c>
      <c r="D277" s="37">
        <v>5</v>
      </c>
      <c r="E277" s="37">
        <v>1</v>
      </c>
      <c r="F277" s="31"/>
      <c r="G277" s="45" t="s">
        <v>78</v>
      </c>
      <c r="H277" s="145">
        <v>242</v>
      </c>
      <c r="I277" s="89">
        <f>I278</f>
        <v>0</v>
      </c>
      <c r="J277" s="90">
        <f t="shared" si="24"/>
        <v>0</v>
      </c>
      <c r="K277" s="90">
        <f t="shared" si="24"/>
        <v>0</v>
      </c>
      <c r="L277" s="91">
        <f t="shared" si="24"/>
        <v>0</v>
      </c>
    </row>
    <row r="278" spans="1:12" ht="27" customHeight="1">
      <c r="A278" s="26">
        <v>3</v>
      </c>
      <c r="B278" s="37">
        <v>2</v>
      </c>
      <c r="C278" s="37">
        <v>2</v>
      </c>
      <c r="D278" s="37">
        <v>5</v>
      </c>
      <c r="E278" s="37">
        <v>1</v>
      </c>
      <c r="F278" s="31">
        <v>1</v>
      </c>
      <c r="G278" s="45" t="s">
        <v>78</v>
      </c>
      <c r="H278" s="143">
        <v>243</v>
      </c>
      <c r="I278" s="92"/>
      <c r="J278" s="92"/>
      <c r="K278" s="92"/>
      <c r="L278" s="92"/>
    </row>
    <row r="279" spans="1:12" ht="13.5" customHeight="1">
      <c r="A279" s="26">
        <v>3</v>
      </c>
      <c r="B279" s="37">
        <v>2</v>
      </c>
      <c r="C279" s="37">
        <v>2</v>
      </c>
      <c r="D279" s="37">
        <v>6</v>
      </c>
      <c r="E279" s="37"/>
      <c r="F279" s="31"/>
      <c r="G279" s="45" t="s">
        <v>128</v>
      </c>
      <c r="H279" s="145">
        <v>244</v>
      </c>
      <c r="I279" s="89">
        <f>I280</f>
        <v>0</v>
      </c>
      <c r="J279" s="113">
        <f t="shared" ref="J279:L280" si="25">J280</f>
        <v>0</v>
      </c>
      <c r="K279" s="90">
        <f t="shared" si="25"/>
        <v>0</v>
      </c>
      <c r="L279" s="91">
        <f t="shared" si="25"/>
        <v>0</v>
      </c>
    </row>
    <row r="280" spans="1:12" ht="15" customHeight="1">
      <c r="A280" s="26">
        <v>3</v>
      </c>
      <c r="B280" s="37">
        <v>2</v>
      </c>
      <c r="C280" s="37">
        <v>2</v>
      </c>
      <c r="D280" s="37">
        <v>6</v>
      </c>
      <c r="E280" s="37">
        <v>1</v>
      </c>
      <c r="F280" s="31"/>
      <c r="G280" s="45" t="s">
        <v>128</v>
      </c>
      <c r="H280" s="143">
        <v>245</v>
      </c>
      <c r="I280" s="89">
        <f>I281</f>
        <v>0</v>
      </c>
      <c r="J280" s="113">
        <f t="shared" si="25"/>
        <v>0</v>
      </c>
      <c r="K280" s="90">
        <f t="shared" si="25"/>
        <v>0</v>
      </c>
      <c r="L280" s="91">
        <f t="shared" si="25"/>
        <v>0</v>
      </c>
    </row>
    <row r="281" spans="1:12" ht="15" customHeight="1">
      <c r="A281" s="26">
        <v>3</v>
      </c>
      <c r="B281" s="50">
        <v>2</v>
      </c>
      <c r="C281" s="50">
        <v>2</v>
      </c>
      <c r="D281" s="37">
        <v>6</v>
      </c>
      <c r="E281" s="50">
        <v>1</v>
      </c>
      <c r="F281" s="55">
        <v>1</v>
      </c>
      <c r="G281" s="51" t="s">
        <v>128</v>
      </c>
      <c r="H281" s="145">
        <v>246</v>
      </c>
      <c r="I281" s="92"/>
      <c r="J281" s="92"/>
      <c r="K281" s="92"/>
      <c r="L281" s="92"/>
    </row>
    <row r="282" spans="1:12" ht="15" customHeight="1">
      <c r="A282" s="27">
        <v>3</v>
      </c>
      <c r="B282" s="26">
        <v>2</v>
      </c>
      <c r="C282" s="37">
        <v>2</v>
      </c>
      <c r="D282" s="37">
        <v>7</v>
      </c>
      <c r="E282" s="37"/>
      <c r="F282" s="31"/>
      <c r="G282" s="45" t="s">
        <v>129</v>
      </c>
      <c r="H282" s="143">
        <v>247</v>
      </c>
      <c r="I282" s="89">
        <f>I283</f>
        <v>0</v>
      </c>
      <c r="J282" s="113">
        <f>J283</f>
        <v>0</v>
      </c>
      <c r="K282" s="90">
        <f>K283</f>
        <v>0</v>
      </c>
      <c r="L282" s="91">
        <f>L283</f>
        <v>0</v>
      </c>
    </row>
    <row r="283" spans="1:12" ht="15.75" customHeight="1">
      <c r="A283" s="27">
        <v>3</v>
      </c>
      <c r="B283" s="26">
        <v>2</v>
      </c>
      <c r="C283" s="37">
        <v>2</v>
      </c>
      <c r="D283" s="37">
        <v>7</v>
      </c>
      <c r="E283" s="37">
        <v>1</v>
      </c>
      <c r="F283" s="31"/>
      <c r="G283" s="45" t="s">
        <v>129</v>
      </c>
      <c r="H283" s="145">
        <v>248</v>
      </c>
      <c r="I283" s="89">
        <f>I284+I285</f>
        <v>0</v>
      </c>
      <c r="J283" s="89">
        <f>J284+J285</f>
        <v>0</v>
      </c>
      <c r="K283" s="89">
        <f>K284+K285</f>
        <v>0</v>
      </c>
      <c r="L283" s="89">
        <f>L284+L285</f>
        <v>0</v>
      </c>
    </row>
    <row r="284" spans="1:12" ht="13.5" customHeight="1">
      <c r="A284" s="27">
        <v>3</v>
      </c>
      <c r="B284" s="26">
        <v>2</v>
      </c>
      <c r="C284" s="26">
        <v>2</v>
      </c>
      <c r="D284" s="37">
        <v>7</v>
      </c>
      <c r="E284" s="37">
        <v>1</v>
      </c>
      <c r="F284" s="31">
        <v>1</v>
      </c>
      <c r="G284" s="45" t="s">
        <v>76</v>
      </c>
      <c r="H284" s="143">
        <v>249</v>
      </c>
      <c r="I284" s="92"/>
      <c r="J284" s="92"/>
      <c r="K284" s="92"/>
      <c r="L284" s="92"/>
    </row>
    <row r="285" spans="1:12" ht="16.5" customHeight="1">
      <c r="A285" s="27">
        <v>3</v>
      </c>
      <c r="B285" s="26">
        <v>2</v>
      </c>
      <c r="C285" s="26">
        <v>2</v>
      </c>
      <c r="D285" s="37">
        <v>7</v>
      </c>
      <c r="E285" s="37">
        <v>1</v>
      </c>
      <c r="F285" s="31">
        <v>2</v>
      </c>
      <c r="G285" s="45" t="s">
        <v>77</v>
      </c>
      <c r="H285" s="145">
        <v>250</v>
      </c>
      <c r="I285" s="81"/>
      <c r="J285" s="81"/>
      <c r="K285" s="81"/>
      <c r="L285" s="81"/>
    </row>
    <row r="286" spans="1:12" ht="29.25" customHeight="1">
      <c r="A286" s="28">
        <v>3</v>
      </c>
      <c r="B286" s="28">
        <v>3</v>
      </c>
      <c r="C286" s="35"/>
      <c r="D286" s="40"/>
      <c r="E286" s="40"/>
      <c r="F286" s="53"/>
      <c r="G286" s="46" t="s">
        <v>131</v>
      </c>
      <c r="H286" s="143">
        <v>251</v>
      </c>
      <c r="I286" s="74">
        <f>SUM(I287+I316)</f>
        <v>0</v>
      </c>
      <c r="J286" s="95">
        <f>SUM(J287+J316)</f>
        <v>0</v>
      </c>
      <c r="K286" s="94">
        <f>SUM(K287+K316)</f>
        <v>0</v>
      </c>
      <c r="L286" s="75">
        <f>SUM(L287+L316)</f>
        <v>0</v>
      </c>
    </row>
    <row r="287" spans="1:12" ht="17.25" customHeight="1">
      <c r="A287" s="27">
        <v>3</v>
      </c>
      <c r="B287" s="27">
        <v>3</v>
      </c>
      <c r="C287" s="26">
        <v>1</v>
      </c>
      <c r="D287" s="37"/>
      <c r="E287" s="37"/>
      <c r="F287" s="31"/>
      <c r="G287" s="168" t="s">
        <v>71</v>
      </c>
      <c r="H287" s="145">
        <v>252</v>
      </c>
      <c r="I287" s="89">
        <f>SUM(I289+I294+I298+I302+I306+I309+I312)</f>
        <v>0</v>
      </c>
      <c r="J287" s="113">
        <f>SUM(J289+J294+J298+J302+J306+J309+J312)</f>
        <v>0</v>
      </c>
      <c r="K287" s="90">
        <f>SUM(K289+K294+K298+K302+K306+K309+K312)</f>
        <v>0</v>
      </c>
      <c r="L287" s="91">
        <f>SUM(L289+L294+L298+L302+L306+L309+L312)</f>
        <v>0</v>
      </c>
    </row>
    <row r="288" spans="1:12" ht="12" customHeight="1">
      <c r="A288" s="319">
        <v>1</v>
      </c>
      <c r="B288" s="320"/>
      <c r="C288" s="320"/>
      <c r="D288" s="320"/>
      <c r="E288" s="320"/>
      <c r="F288" s="321"/>
      <c r="G288" s="154">
        <v>2</v>
      </c>
      <c r="H288" s="155">
        <v>3</v>
      </c>
      <c r="I288" s="156">
        <v>4</v>
      </c>
      <c r="J288" s="165">
        <v>5</v>
      </c>
      <c r="K288" s="155">
        <v>6</v>
      </c>
      <c r="L288" s="155">
        <v>7</v>
      </c>
    </row>
    <row r="289" spans="1:12" ht="26.25" customHeight="1">
      <c r="A289" s="27">
        <v>3</v>
      </c>
      <c r="B289" s="27">
        <v>3</v>
      </c>
      <c r="C289" s="26">
        <v>1</v>
      </c>
      <c r="D289" s="37">
        <v>1</v>
      </c>
      <c r="E289" s="37"/>
      <c r="F289" s="31"/>
      <c r="G289" s="45" t="s">
        <v>125</v>
      </c>
      <c r="H289" s="143">
        <v>253</v>
      </c>
      <c r="I289" s="89">
        <f>I290</f>
        <v>0</v>
      </c>
      <c r="J289" s="113">
        <f>J290</f>
        <v>0</v>
      </c>
      <c r="K289" s="90">
        <f>K290</f>
        <v>0</v>
      </c>
      <c r="L289" s="91">
        <f>L290</f>
        <v>0</v>
      </c>
    </row>
    <row r="290" spans="1:12" ht="27.75" customHeight="1">
      <c r="A290" s="27">
        <v>3</v>
      </c>
      <c r="B290" s="27">
        <v>3</v>
      </c>
      <c r="C290" s="26">
        <v>1</v>
      </c>
      <c r="D290" s="37">
        <v>1</v>
      </c>
      <c r="E290" s="37">
        <v>1</v>
      </c>
      <c r="F290" s="31"/>
      <c r="G290" s="45" t="s">
        <v>125</v>
      </c>
      <c r="H290" s="145">
        <v>254</v>
      </c>
      <c r="I290" s="89">
        <f>SUM(I291:I293)</f>
        <v>0</v>
      </c>
      <c r="J290" s="113">
        <f>SUM(J291:J293)</f>
        <v>0</v>
      </c>
      <c r="K290" s="90">
        <f>SUM(K291:K293)</f>
        <v>0</v>
      </c>
      <c r="L290" s="91">
        <f>SUM(L291:L293)</f>
        <v>0</v>
      </c>
    </row>
    <row r="291" spans="1:12" ht="15" customHeight="1">
      <c r="A291" s="27">
        <v>3</v>
      </c>
      <c r="B291" s="27">
        <v>3</v>
      </c>
      <c r="C291" s="26">
        <v>1</v>
      </c>
      <c r="D291" s="37">
        <v>1</v>
      </c>
      <c r="E291" s="37">
        <v>1</v>
      </c>
      <c r="F291" s="31">
        <v>1</v>
      </c>
      <c r="G291" s="45" t="s">
        <v>13</v>
      </c>
      <c r="H291" s="143">
        <v>255</v>
      </c>
      <c r="I291" s="81"/>
      <c r="J291" s="81"/>
      <c r="K291" s="81"/>
      <c r="L291" s="81"/>
    </row>
    <row r="292" spans="1:12" ht="14.25" customHeight="1">
      <c r="A292" s="27">
        <v>3</v>
      </c>
      <c r="B292" s="27">
        <v>3</v>
      </c>
      <c r="C292" s="26">
        <v>1</v>
      </c>
      <c r="D292" s="37">
        <v>1</v>
      </c>
      <c r="E292" s="37">
        <v>1</v>
      </c>
      <c r="F292" s="31">
        <v>2</v>
      </c>
      <c r="G292" s="45" t="s">
        <v>83</v>
      </c>
      <c r="H292" s="145">
        <v>256</v>
      </c>
      <c r="I292" s="81"/>
      <c r="J292" s="81"/>
      <c r="K292" s="81"/>
      <c r="L292" s="81"/>
    </row>
    <row r="293" spans="1:12" ht="19.5" customHeight="1">
      <c r="A293" s="27">
        <v>3</v>
      </c>
      <c r="B293" s="26">
        <v>3</v>
      </c>
      <c r="C293" s="36">
        <v>1</v>
      </c>
      <c r="D293" s="37">
        <v>1</v>
      </c>
      <c r="E293" s="37">
        <v>1</v>
      </c>
      <c r="F293" s="31">
        <v>3</v>
      </c>
      <c r="G293" s="45" t="s">
        <v>126</v>
      </c>
      <c r="H293" s="143">
        <v>257</v>
      </c>
      <c r="I293" s="81"/>
      <c r="J293" s="81"/>
      <c r="K293" s="81"/>
      <c r="L293" s="81"/>
    </row>
    <row r="294" spans="1:12" ht="25.5">
      <c r="A294" s="48">
        <v>3</v>
      </c>
      <c r="B294" s="36">
        <v>3</v>
      </c>
      <c r="C294" s="26">
        <v>1</v>
      </c>
      <c r="D294" s="37">
        <v>2</v>
      </c>
      <c r="E294" s="37"/>
      <c r="F294" s="31"/>
      <c r="G294" s="45" t="s">
        <v>80</v>
      </c>
      <c r="H294" s="145">
        <v>258</v>
      </c>
      <c r="I294" s="89">
        <f>I295</f>
        <v>0</v>
      </c>
      <c r="J294" s="113">
        <f>J295</f>
        <v>0</v>
      </c>
      <c r="K294" s="90">
        <f>K295</f>
        <v>0</v>
      </c>
      <c r="L294" s="91">
        <f>L295</f>
        <v>0</v>
      </c>
    </row>
    <row r="295" spans="1:12" ht="24.75" customHeight="1">
      <c r="A295" s="48">
        <v>3</v>
      </c>
      <c r="B295" s="48">
        <v>3</v>
      </c>
      <c r="C295" s="36">
        <v>1</v>
      </c>
      <c r="D295" s="41">
        <v>2</v>
      </c>
      <c r="E295" s="41">
        <v>1</v>
      </c>
      <c r="F295" s="29"/>
      <c r="G295" s="47" t="s">
        <v>80</v>
      </c>
      <c r="H295" s="145">
        <v>259</v>
      </c>
      <c r="I295" s="86">
        <f>SUM(I296:I297)</f>
        <v>0</v>
      </c>
      <c r="J295" s="114">
        <f>SUM(J296:J297)</f>
        <v>0</v>
      </c>
      <c r="K295" s="87">
        <f>SUM(K296:K297)</f>
        <v>0</v>
      </c>
      <c r="L295" s="88">
        <f>SUM(L296:L297)</f>
        <v>0</v>
      </c>
    </row>
    <row r="296" spans="1:12" ht="15" customHeight="1">
      <c r="A296" s="27">
        <v>3</v>
      </c>
      <c r="B296" s="27">
        <v>3</v>
      </c>
      <c r="C296" s="26">
        <v>1</v>
      </c>
      <c r="D296" s="37">
        <v>2</v>
      </c>
      <c r="E296" s="37">
        <v>1</v>
      </c>
      <c r="F296" s="31">
        <v>1</v>
      </c>
      <c r="G296" s="45" t="s">
        <v>73</v>
      </c>
      <c r="H296" s="145">
        <v>260</v>
      </c>
      <c r="I296" s="81"/>
      <c r="J296" s="81"/>
      <c r="K296" s="81"/>
      <c r="L296" s="81"/>
    </row>
    <row r="297" spans="1:12" ht="13.5" customHeight="1">
      <c r="A297" s="30">
        <v>3</v>
      </c>
      <c r="B297" s="58">
        <v>3</v>
      </c>
      <c r="C297" s="49">
        <v>1</v>
      </c>
      <c r="D297" s="50">
        <v>2</v>
      </c>
      <c r="E297" s="50">
        <v>1</v>
      </c>
      <c r="F297" s="55">
        <v>2</v>
      </c>
      <c r="G297" s="51" t="s">
        <v>74</v>
      </c>
      <c r="H297" s="145">
        <v>261</v>
      </c>
      <c r="I297" s="81"/>
      <c r="J297" s="81"/>
      <c r="K297" s="81"/>
      <c r="L297" s="81"/>
    </row>
    <row r="298" spans="1:12" ht="14.25" customHeight="1">
      <c r="A298" s="26">
        <v>3</v>
      </c>
      <c r="B298" s="45">
        <v>3</v>
      </c>
      <c r="C298" s="26">
        <v>1</v>
      </c>
      <c r="D298" s="37">
        <v>3</v>
      </c>
      <c r="E298" s="37"/>
      <c r="F298" s="31"/>
      <c r="G298" s="45" t="s">
        <v>127</v>
      </c>
      <c r="H298" s="145">
        <v>262</v>
      </c>
      <c r="I298" s="89">
        <f>I299</f>
        <v>0</v>
      </c>
      <c r="J298" s="113">
        <f>J299</f>
        <v>0</v>
      </c>
      <c r="K298" s="90">
        <f>K299</f>
        <v>0</v>
      </c>
      <c r="L298" s="91">
        <f>L299</f>
        <v>0</v>
      </c>
    </row>
    <row r="299" spans="1:12" ht="15" customHeight="1">
      <c r="A299" s="26">
        <v>3</v>
      </c>
      <c r="B299" s="51">
        <v>3</v>
      </c>
      <c r="C299" s="49">
        <v>1</v>
      </c>
      <c r="D299" s="50">
        <v>3</v>
      </c>
      <c r="E299" s="50">
        <v>1</v>
      </c>
      <c r="F299" s="55"/>
      <c r="G299" s="51" t="s">
        <v>127</v>
      </c>
      <c r="H299" s="145">
        <v>263</v>
      </c>
      <c r="I299" s="91">
        <f>I300+I301</f>
        <v>0</v>
      </c>
      <c r="J299" s="91">
        <f>J300+J301</f>
        <v>0</v>
      </c>
      <c r="K299" s="91">
        <f>K300+K301</f>
        <v>0</v>
      </c>
      <c r="L299" s="91">
        <f>L300+L301</f>
        <v>0</v>
      </c>
    </row>
    <row r="300" spans="1:12" ht="14.25" customHeight="1">
      <c r="A300" s="26">
        <v>3</v>
      </c>
      <c r="B300" s="45">
        <v>3</v>
      </c>
      <c r="C300" s="26">
        <v>1</v>
      </c>
      <c r="D300" s="37">
        <v>3</v>
      </c>
      <c r="E300" s="37">
        <v>1</v>
      </c>
      <c r="F300" s="31">
        <v>1</v>
      </c>
      <c r="G300" s="45" t="s">
        <v>76</v>
      </c>
      <c r="H300" s="145">
        <v>264</v>
      </c>
      <c r="I300" s="92"/>
      <c r="J300" s="92"/>
      <c r="K300" s="92"/>
      <c r="L300" s="93"/>
    </row>
    <row r="301" spans="1:12" ht="14.25" customHeight="1">
      <c r="A301" s="26">
        <v>3</v>
      </c>
      <c r="B301" s="45">
        <v>3</v>
      </c>
      <c r="C301" s="26">
        <v>1</v>
      </c>
      <c r="D301" s="37">
        <v>3</v>
      </c>
      <c r="E301" s="37">
        <v>1</v>
      </c>
      <c r="F301" s="31">
        <v>2</v>
      </c>
      <c r="G301" s="45" t="s">
        <v>77</v>
      </c>
      <c r="H301" s="145">
        <v>265</v>
      </c>
      <c r="I301" s="81"/>
      <c r="J301" s="81"/>
      <c r="K301" s="81"/>
      <c r="L301" s="81"/>
    </row>
    <row r="302" spans="1:12">
      <c r="A302" s="26">
        <v>3</v>
      </c>
      <c r="B302" s="45">
        <v>3</v>
      </c>
      <c r="C302" s="26">
        <v>1</v>
      </c>
      <c r="D302" s="37">
        <v>4</v>
      </c>
      <c r="E302" s="37"/>
      <c r="F302" s="31"/>
      <c r="G302" s="45" t="s">
        <v>81</v>
      </c>
      <c r="H302" s="145">
        <v>266</v>
      </c>
      <c r="I302" s="89">
        <f>I303</f>
        <v>0</v>
      </c>
      <c r="J302" s="113">
        <f>J303</f>
        <v>0</v>
      </c>
      <c r="K302" s="90">
        <f>K303</f>
        <v>0</v>
      </c>
      <c r="L302" s="91">
        <f>L303</f>
        <v>0</v>
      </c>
    </row>
    <row r="303" spans="1:12" ht="15" customHeight="1">
      <c r="A303" s="27">
        <v>3</v>
      </c>
      <c r="B303" s="26">
        <v>3</v>
      </c>
      <c r="C303" s="37">
        <v>1</v>
      </c>
      <c r="D303" s="37">
        <v>4</v>
      </c>
      <c r="E303" s="37">
        <v>1</v>
      </c>
      <c r="F303" s="31"/>
      <c r="G303" s="45" t="s">
        <v>81</v>
      </c>
      <c r="H303" s="145">
        <v>267</v>
      </c>
      <c r="I303" s="89">
        <f>SUM(I304:I305)</f>
        <v>0</v>
      </c>
      <c r="J303" s="89">
        <f>SUM(J304:J305)</f>
        <v>0</v>
      </c>
      <c r="K303" s="89">
        <f>SUM(K304:K305)</f>
        <v>0</v>
      </c>
      <c r="L303" s="89">
        <f>SUM(L304:L305)</f>
        <v>0</v>
      </c>
    </row>
    <row r="304" spans="1:12">
      <c r="A304" s="27">
        <v>3</v>
      </c>
      <c r="B304" s="26">
        <v>3</v>
      </c>
      <c r="C304" s="37">
        <v>1</v>
      </c>
      <c r="D304" s="37">
        <v>4</v>
      </c>
      <c r="E304" s="37">
        <v>1</v>
      </c>
      <c r="F304" s="31">
        <v>1</v>
      </c>
      <c r="G304" s="45" t="s">
        <v>76</v>
      </c>
      <c r="H304" s="145">
        <v>268</v>
      </c>
      <c r="I304" s="80"/>
      <c r="J304" s="81"/>
      <c r="K304" s="81"/>
      <c r="L304" s="80"/>
    </row>
    <row r="305" spans="1:12" ht="14.25" customHeight="1">
      <c r="A305" s="26">
        <v>3</v>
      </c>
      <c r="B305" s="37">
        <v>3</v>
      </c>
      <c r="C305" s="37">
        <v>1</v>
      </c>
      <c r="D305" s="37">
        <v>4</v>
      </c>
      <c r="E305" s="37">
        <v>1</v>
      </c>
      <c r="F305" s="31">
        <v>2</v>
      </c>
      <c r="G305" s="37" t="s">
        <v>77</v>
      </c>
      <c r="H305" s="145">
        <v>269</v>
      </c>
      <c r="I305" s="81"/>
      <c r="J305" s="92"/>
      <c r="K305" s="92"/>
      <c r="L305" s="93"/>
    </row>
    <row r="306" spans="1:12" ht="27" customHeight="1">
      <c r="A306" s="26">
        <v>3</v>
      </c>
      <c r="B306" s="37">
        <v>3</v>
      </c>
      <c r="C306" s="37">
        <v>1</v>
      </c>
      <c r="D306" s="37">
        <v>5</v>
      </c>
      <c r="E306" s="37"/>
      <c r="F306" s="31"/>
      <c r="G306" s="45" t="s">
        <v>82</v>
      </c>
      <c r="H306" s="145">
        <v>270</v>
      </c>
      <c r="I306" s="88">
        <f t="shared" ref="I306:L307" si="26">I307</f>
        <v>0</v>
      </c>
      <c r="J306" s="113">
        <f t="shared" si="26"/>
        <v>0</v>
      </c>
      <c r="K306" s="91">
        <f t="shared" si="26"/>
        <v>0</v>
      </c>
      <c r="L306" s="91">
        <f t="shared" si="26"/>
        <v>0</v>
      </c>
    </row>
    <row r="307" spans="1:12" ht="27" customHeight="1">
      <c r="A307" s="36">
        <v>3</v>
      </c>
      <c r="B307" s="50">
        <v>3</v>
      </c>
      <c r="C307" s="50">
        <v>1</v>
      </c>
      <c r="D307" s="50">
        <v>5</v>
      </c>
      <c r="E307" s="50">
        <v>1</v>
      </c>
      <c r="F307" s="55"/>
      <c r="G307" s="51" t="s">
        <v>82</v>
      </c>
      <c r="H307" s="145">
        <v>271</v>
      </c>
      <c r="I307" s="91">
        <f t="shared" si="26"/>
        <v>0</v>
      </c>
      <c r="J307" s="114">
        <f t="shared" si="26"/>
        <v>0</v>
      </c>
      <c r="K307" s="88">
        <f t="shared" si="26"/>
        <v>0</v>
      </c>
      <c r="L307" s="88">
        <f t="shared" si="26"/>
        <v>0</v>
      </c>
    </row>
    <row r="308" spans="1:12" ht="25.5" customHeight="1">
      <c r="A308" s="26">
        <v>3</v>
      </c>
      <c r="B308" s="37">
        <v>3</v>
      </c>
      <c r="C308" s="37">
        <v>1</v>
      </c>
      <c r="D308" s="37">
        <v>5</v>
      </c>
      <c r="E308" s="37">
        <v>1</v>
      </c>
      <c r="F308" s="31">
        <v>1</v>
      </c>
      <c r="G308" s="45" t="s">
        <v>82</v>
      </c>
      <c r="H308" s="145">
        <v>272</v>
      </c>
      <c r="I308" s="81"/>
      <c r="J308" s="92"/>
      <c r="K308" s="92"/>
      <c r="L308" s="93"/>
    </row>
    <row r="309" spans="1:12" ht="12.75" customHeight="1">
      <c r="A309" s="26">
        <v>3</v>
      </c>
      <c r="B309" s="37">
        <v>3</v>
      </c>
      <c r="C309" s="37">
        <v>1</v>
      </c>
      <c r="D309" s="37">
        <v>6</v>
      </c>
      <c r="E309" s="37"/>
      <c r="F309" s="31"/>
      <c r="G309" s="45" t="s">
        <v>128</v>
      </c>
      <c r="H309" s="145">
        <v>273</v>
      </c>
      <c r="I309" s="91">
        <f t="shared" ref="I309:L310" si="27">I310</f>
        <v>0</v>
      </c>
      <c r="J309" s="113">
        <f t="shared" si="27"/>
        <v>0</v>
      </c>
      <c r="K309" s="91">
        <f t="shared" si="27"/>
        <v>0</v>
      </c>
      <c r="L309" s="91">
        <f t="shared" si="27"/>
        <v>0</v>
      </c>
    </row>
    <row r="310" spans="1:12" ht="14.25" customHeight="1">
      <c r="A310" s="26">
        <v>3</v>
      </c>
      <c r="B310" s="37">
        <v>3</v>
      </c>
      <c r="C310" s="37">
        <v>1</v>
      </c>
      <c r="D310" s="37">
        <v>6</v>
      </c>
      <c r="E310" s="37">
        <v>1</v>
      </c>
      <c r="F310" s="31"/>
      <c r="G310" s="45" t="s">
        <v>128</v>
      </c>
      <c r="H310" s="145">
        <v>274</v>
      </c>
      <c r="I310" s="89">
        <f t="shared" si="27"/>
        <v>0</v>
      </c>
      <c r="J310" s="113">
        <f t="shared" si="27"/>
        <v>0</v>
      </c>
      <c r="K310" s="91">
        <f t="shared" si="27"/>
        <v>0</v>
      </c>
      <c r="L310" s="91">
        <f t="shared" si="27"/>
        <v>0</v>
      </c>
    </row>
    <row r="311" spans="1:12" ht="14.25" customHeight="1">
      <c r="A311" s="26">
        <v>3</v>
      </c>
      <c r="B311" s="37">
        <v>3</v>
      </c>
      <c r="C311" s="37">
        <v>1</v>
      </c>
      <c r="D311" s="37">
        <v>6</v>
      </c>
      <c r="E311" s="37">
        <v>1</v>
      </c>
      <c r="F311" s="31">
        <v>1</v>
      </c>
      <c r="G311" s="45" t="s">
        <v>128</v>
      </c>
      <c r="H311" s="145">
        <v>275</v>
      </c>
      <c r="I311" s="92"/>
      <c r="J311" s="92"/>
      <c r="K311" s="92"/>
      <c r="L311" s="93"/>
    </row>
    <row r="312" spans="1:12" ht="12.75" customHeight="1">
      <c r="A312" s="26">
        <v>3</v>
      </c>
      <c r="B312" s="37">
        <v>3</v>
      </c>
      <c r="C312" s="37">
        <v>1</v>
      </c>
      <c r="D312" s="37">
        <v>7</v>
      </c>
      <c r="E312" s="37"/>
      <c r="F312" s="31"/>
      <c r="G312" s="45" t="s">
        <v>129</v>
      </c>
      <c r="H312" s="145">
        <v>276</v>
      </c>
      <c r="I312" s="89">
        <f>I313</f>
        <v>0</v>
      </c>
      <c r="J312" s="113">
        <f>J313</f>
        <v>0</v>
      </c>
      <c r="K312" s="91">
        <f>K313</f>
        <v>0</v>
      </c>
      <c r="L312" s="91">
        <f>L313</f>
        <v>0</v>
      </c>
    </row>
    <row r="313" spans="1:12" ht="12.75" customHeight="1">
      <c r="A313" s="26">
        <v>3</v>
      </c>
      <c r="B313" s="37">
        <v>3</v>
      </c>
      <c r="C313" s="37">
        <v>1</v>
      </c>
      <c r="D313" s="37">
        <v>7</v>
      </c>
      <c r="E313" s="37">
        <v>1</v>
      </c>
      <c r="F313" s="31"/>
      <c r="G313" s="45" t="s">
        <v>129</v>
      </c>
      <c r="H313" s="145">
        <v>277</v>
      </c>
      <c r="I313" s="89">
        <f>I314+I315</f>
        <v>0</v>
      </c>
      <c r="J313" s="89">
        <f>J314+J315</f>
        <v>0</v>
      </c>
      <c r="K313" s="89">
        <f>K314+K315</f>
        <v>0</v>
      </c>
      <c r="L313" s="89">
        <f>L314+L315</f>
        <v>0</v>
      </c>
    </row>
    <row r="314" spans="1:12" ht="12.75" customHeight="1">
      <c r="A314" s="26">
        <v>3</v>
      </c>
      <c r="B314" s="37">
        <v>3</v>
      </c>
      <c r="C314" s="37">
        <v>1</v>
      </c>
      <c r="D314" s="37">
        <v>7</v>
      </c>
      <c r="E314" s="37">
        <v>1</v>
      </c>
      <c r="F314" s="31">
        <v>1</v>
      </c>
      <c r="G314" s="45" t="s">
        <v>76</v>
      </c>
      <c r="H314" s="145">
        <v>278</v>
      </c>
      <c r="I314" s="92"/>
      <c r="J314" s="92"/>
      <c r="K314" s="92"/>
      <c r="L314" s="93"/>
    </row>
    <row r="315" spans="1:12" ht="12.75" customHeight="1">
      <c r="A315" s="26">
        <v>3</v>
      </c>
      <c r="B315" s="37">
        <v>3</v>
      </c>
      <c r="C315" s="37">
        <v>1</v>
      </c>
      <c r="D315" s="37">
        <v>7</v>
      </c>
      <c r="E315" s="37">
        <v>1</v>
      </c>
      <c r="F315" s="31">
        <v>2</v>
      </c>
      <c r="G315" s="45" t="s">
        <v>77</v>
      </c>
      <c r="H315" s="145">
        <v>279</v>
      </c>
      <c r="I315" s="81"/>
      <c r="J315" s="81"/>
      <c r="K315" s="81"/>
      <c r="L315" s="81"/>
    </row>
    <row r="316" spans="1:12" ht="12" customHeight="1">
      <c r="A316" s="26">
        <v>3</v>
      </c>
      <c r="B316" s="37">
        <v>3</v>
      </c>
      <c r="C316" s="37">
        <v>2</v>
      </c>
      <c r="D316" s="37"/>
      <c r="E316" s="37"/>
      <c r="F316" s="31"/>
      <c r="G316" s="168" t="s">
        <v>79</v>
      </c>
      <c r="H316" s="145">
        <v>280</v>
      </c>
      <c r="I316" s="89">
        <f>SUM(I317+I322+I326+I331+I335+I338+I341)</f>
        <v>0</v>
      </c>
      <c r="J316" s="113">
        <f>SUM(J317+J322+J326+J331+J335+J338+J341)</f>
        <v>0</v>
      </c>
      <c r="K316" s="91">
        <f>SUM(K317+K322+K326+K331+K335+K338+K341)</f>
        <v>0</v>
      </c>
      <c r="L316" s="91">
        <f>SUM(L317+L322+L326+L331+L335+L338+L341)</f>
        <v>0</v>
      </c>
    </row>
    <row r="317" spans="1:12" ht="24" customHeight="1">
      <c r="A317" s="26">
        <v>3</v>
      </c>
      <c r="B317" s="37">
        <v>3</v>
      </c>
      <c r="C317" s="37">
        <v>2</v>
      </c>
      <c r="D317" s="37">
        <v>1</v>
      </c>
      <c r="E317" s="37"/>
      <c r="F317" s="31"/>
      <c r="G317" s="45" t="s">
        <v>130</v>
      </c>
      <c r="H317" s="145">
        <v>281</v>
      </c>
      <c r="I317" s="89">
        <f>I318</f>
        <v>0</v>
      </c>
      <c r="J317" s="113">
        <f>J318</f>
        <v>0</v>
      </c>
      <c r="K317" s="91">
        <f>K318</f>
        <v>0</v>
      </c>
      <c r="L317" s="91">
        <f>L318</f>
        <v>0</v>
      </c>
    </row>
    <row r="318" spans="1:12" ht="25.5">
      <c r="A318" s="27">
        <v>3</v>
      </c>
      <c r="B318" s="26">
        <v>3</v>
      </c>
      <c r="C318" s="37">
        <v>2</v>
      </c>
      <c r="D318" s="45">
        <v>1</v>
      </c>
      <c r="E318" s="26">
        <v>1</v>
      </c>
      <c r="F318" s="31"/>
      <c r="G318" s="45" t="s">
        <v>130</v>
      </c>
      <c r="H318" s="145">
        <v>282</v>
      </c>
      <c r="I318" s="89">
        <f>SUM(I319:I321)</f>
        <v>0</v>
      </c>
      <c r="J318" s="113">
        <f>SUM(J319:J321)</f>
        <v>0</v>
      </c>
      <c r="K318" s="91">
        <f>SUM(K319:K321)</f>
        <v>0</v>
      </c>
      <c r="L318" s="91">
        <f>SUM(L319:L321)</f>
        <v>0</v>
      </c>
    </row>
    <row r="319" spans="1:12" ht="12" customHeight="1">
      <c r="A319" s="27">
        <v>3</v>
      </c>
      <c r="B319" s="26">
        <v>3</v>
      </c>
      <c r="C319" s="37">
        <v>2</v>
      </c>
      <c r="D319" s="45">
        <v>1</v>
      </c>
      <c r="E319" s="26">
        <v>1</v>
      </c>
      <c r="F319" s="31">
        <v>1</v>
      </c>
      <c r="G319" s="45" t="s">
        <v>13</v>
      </c>
      <c r="H319" s="145">
        <v>283</v>
      </c>
      <c r="I319" s="81"/>
      <c r="J319" s="81"/>
      <c r="K319" s="81"/>
      <c r="L319" s="81"/>
    </row>
    <row r="320" spans="1:12" ht="15" customHeight="1">
      <c r="A320" s="48">
        <v>3</v>
      </c>
      <c r="B320" s="36">
        <v>3</v>
      </c>
      <c r="C320" s="41">
        <v>2</v>
      </c>
      <c r="D320" s="47">
        <v>1</v>
      </c>
      <c r="E320" s="36">
        <v>1</v>
      </c>
      <c r="F320" s="29">
        <v>2</v>
      </c>
      <c r="G320" s="47" t="s">
        <v>83</v>
      </c>
      <c r="H320" s="145">
        <v>284</v>
      </c>
      <c r="I320" s="81"/>
      <c r="J320" s="81"/>
      <c r="K320" s="81"/>
      <c r="L320" s="81"/>
    </row>
    <row r="321" spans="1:12">
      <c r="A321" s="27">
        <v>3</v>
      </c>
      <c r="B321" s="27">
        <v>3</v>
      </c>
      <c r="C321" s="26">
        <v>2</v>
      </c>
      <c r="D321" s="45">
        <v>1</v>
      </c>
      <c r="E321" s="26">
        <v>1</v>
      </c>
      <c r="F321" s="31">
        <v>3</v>
      </c>
      <c r="G321" s="45" t="s">
        <v>126</v>
      </c>
      <c r="H321" s="145">
        <v>285</v>
      </c>
      <c r="I321" s="81"/>
      <c r="J321" s="81"/>
      <c r="K321" s="81"/>
      <c r="L321" s="81"/>
    </row>
    <row r="322" spans="1:12" ht="25.5">
      <c r="A322" s="30">
        <v>3</v>
      </c>
      <c r="B322" s="30">
        <v>3</v>
      </c>
      <c r="C322" s="49">
        <v>2</v>
      </c>
      <c r="D322" s="51">
        <v>2</v>
      </c>
      <c r="E322" s="49"/>
      <c r="F322" s="55"/>
      <c r="G322" s="51" t="s">
        <v>80</v>
      </c>
      <c r="H322" s="145">
        <v>286</v>
      </c>
      <c r="I322" s="105">
        <f>I323</f>
        <v>0</v>
      </c>
      <c r="J322" s="115">
        <f>J323</f>
        <v>0</v>
      </c>
      <c r="K322" s="107">
        <f>K323</f>
        <v>0</v>
      </c>
      <c r="L322" s="107">
        <f>L323</f>
        <v>0</v>
      </c>
    </row>
    <row r="323" spans="1:12" ht="25.5">
      <c r="A323" s="27">
        <v>3</v>
      </c>
      <c r="B323" s="27">
        <v>3</v>
      </c>
      <c r="C323" s="26">
        <v>2</v>
      </c>
      <c r="D323" s="45">
        <v>2</v>
      </c>
      <c r="E323" s="26">
        <v>1</v>
      </c>
      <c r="F323" s="31"/>
      <c r="G323" s="45" t="s">
        <v>80</v>
      </c>
      <c r="H323" s="145">
        <v>287</v>
      </c>
      <c r="I323" s="89">
        <f>SUM(I324:I325)</f>
        <v>0</v>
      </c>
      <c r="J323" s="90">
        <f>SUM(J324:J325)</f>
        <v>0</v>
      </c>
      <c r="K323" s="91">
        <f>SUM(K324:K325)</f>
        <v>0</v>
      </c>
      <c r="L323" s="91">
        <f>SUM(L324:L325)</f>
        <v>0</v>
      </c>
    </row>
    <row r="324" spans="1:12">
      <c r="A324" s="27">
        <v>3</v>
      </c>
      <c r="B324" s="27">
        <v>3</v>
      </c>
      <c r="C324" s="26">
        <v>2</v>
      </c>
      <c r="D324" s="45">
        <v>2</v>
      </c>
      <c r="E324" s="27">
        <v>1</v>
      </c>
      <c r="F324" s="25">
        <v>1</v>
      </c>
      <c r="G324" s="45" t="s">
        <v>73</v>
      </c>
      <c r="H324" s="145">
        <v>288</v>
      </c>
      <c r="I324" s="81"/>
      <c r="J324" s="81"/>
      <c r="K324" s="81"/>
      <c r="L324" s="81"/>
    </row>
    <row r="325" spans="1:12">
      <c r="A325" s="30">
        <v>3</v>
      </c>
      <c r="B325" s="30">
        <v>3</v>
      </c>
      <c r="C325" s="34">
        <v>2</v>
      </c>
      <c r="D325" s="39">
        <v>2</v>
      </c>
      <c r="E325" s="9">
        <v>1</v>
      </c>
      <c r="F325" s="24">
        <v>2</v>
      </c>
      <c r="G325" s="9" t="s">
        <v>74</v>
      </c>
      <c r="H325" s="145">
        <v>289</v>
      </c>
      <c r="I325" s="81"/>
      <c r="J325" s="81"/>
      <c r="K325" s="81"/>
      <c r="L325" s="81"/>
    </row>
    <row r="326" spans="1:12" ht="15" customHeight="1">
      <c r="A326" s="27">
        <v>3</v>
      </c>
      <c r="B326" s="27">
        <v>3</v>
      </c>
      <c r="C326" s="26">
        <v>2</v>
      </c>
      <c r="D326" s="37">
        <v>3</v>
      </c>
      <c r="E326" s="45"/>
      <c r="F326" s="25"/>
      <c r="G326" s="45" t="s">
        <v>127</v>
      </c>
      <c r="H326" s="145">
        <v>290</v>
      </c>
      <c r="I326" s="89">
        <f>I327</f>
        <v>0</v>
      </c>
      <c r="J326" s="90">
        <f>J327</f>
        <v>0</v>
      </c>
      <c r="K326" s="90">
        <f>K327</f>
        <v>0</v>
      </c>
      <c r="L326" s="91">
        <f>L327</f>
        <v>0</v>
      </c>
    </row>
    <row r="327" spans="1:12" ht="15" customHeight="1">
      <c r="A327" s="27">
        <v>3</v>
      </c>
      <c r="B327" s="27">
        <v>3</v>
      </c>
      <c r="C327" s="26">
        <v>2</v>
      </c>
      <c r="D327" s="37">
        <v>3</v>
      </c>
      <c r="E327" s="45">
        <v>1</v>
      </c>
      <c r="F327" s="25"/>
      <c r="G327" s="37" t="s">
        <v>127</v>
      </c>
      <c r="H327" s="145">
        <v>291</v>
      </c>
      <c r="I327" s="89">
        <f>I328+I329</f>
        <v>0</v>
      </c>
      <c r="J327" s="89">
        <f>J328+J329</f>
        <v>0</v>
      </c>
      <c r="K327" s="89">
        <f>K328+K329</f>
        <v>0</v>
      </c>
      <c r="L327" s="89">
        <f>L328+L329</f>
        <v>0</v>
      </c>
    </row>
    <row r="328" spans="1:12" ht="15" customHeight="1">
      <c r="A328" s="27">
        <v>3</v>
      </c>
      <c r="B328" s="27">
        <v>3</v>
      </c>
      <c r="C328" s="26">
        <v>2</v>
      </c>
      <c r="D328" s="37">
        <v>3</v>
      </c>
      <c r="E328" s="45">
        <v>1</v>
      </c>
      <c r="F328" s="25">
        <v>1</v>
      </c>
      <c r="G328" s="45" t="s">
        <v>76</v>
      </c>
      <c r="H328" s="145">
        <v>292</v>
      </c>
      <c r="I328" s="92"/>
      <c r="J328" s="92"/>
      <c r="K328" s="92"/>
      <c r="L328" s="93"/>
    </row>
    <row r="329" spans="1:12" ht="15" customHeight="1">
      <c r="A329" s="27">
        <v>3</v>
      </c>
      <c r="B329" s="27">
        <v>3</v>
      </c>
      <c r="C329" s="26">
        <v>2</v>
      </c>
      <c r="D329" s="37">
        <v>3</v>
      </c>
      <c r="E329" s="45">
        <v>1</v>
      </c>
      <c r="F329" s="25">
        <v>2</v>
      </c>
      <c r="G329" s="45" t="s">
        <v>77</v>
      </c>
      <c r="H329" s="145">
        <v>293</v>
      </c>
      <c r="I329" s="81"/>
      <c r="J329" s="81"/>
      <c r="K329" s="81"/>
      <c r="L329" s="81"/>
    </row>
    <row r="330" spans="1:12" ht="12.75" customHeight="1">
      <c r="A330" s="319">
        <v>1</v>
      </c>
      <c r="B330" s="320"/>
      <c r="C330" s="320"/>
      <c r="D330" s="320"/>
      <c r="E330" s="320"/>
      <c r="F330" s="321"/>
      <c r="G330" s="154">
        <v>2</v>
      </c>
      <c r="H330" s="145">
        <v>3</v>
      </c>
      <c r="I330" s="156">
        <v>4</v>
      </c>
      <c r="J330" s="165">
        <v>5</v>
      </c>
      <c r="K330" s="155">
        <v>6</v>
      </c>
      <c r="L330" s="155">
        <v>7</v>
      </c>
    </row>
    <row r="331" spans="1:12">
      <c r="A331" s="27">
        <v>3</v>
      </c>
      <c r="B331" s="27">
        <v>3</v>
      </c>
      <c r="C331" s="26">
        <v>2</v>
      </c>
      <c r="D331" s="37">
        <v>4</v>
      </c>
      <c r="E331" s="37"/>
      <c r="F331" s="31"/>
      <c r="G331" s="37" t="s">
        <v>81</v>
      </c>
      <c r="H331" s="141">
        <v>294</v>
      </c>
      <c r="I331" s="89">
        <f>I332</f>
        <v>0</v>
      </c>
      <c r="J331" s="90">
        <f>J332</f>
        <v>0</v>
      </c>
      <c r="K331" s="90">
        <f>K332</f>
        <v>0</v>
      </c>
      <c r="L331" s="91">
        <f>L332</f>
        <v>0</v>
      </c>
    </row>
    <row r="332" spans="1:12">
      <c r="A332" s="48">
        <v>3</v>
      </c>
      <c r="B332" s="48">
        <v>3</v>
      </c>
      <c r="C332" s="36">
        <v>2</v>
      </c>
      <c r="D332" s="41">
        <v>4</v>
      </c>
      <c r="E332" s="41">
        <v>1</v>
      </c>
      <c r="F332" s="29"/>
      <c r="G332" s="41" t="s">
        <v>81</v>
      </c>
      <c r="H332" s="142">
        <v>295</v>
      </c>
      <c r="I332" s="86">
        <f>SUM(I333:I334)</f>
        <v>0</v>
      </c>
      <c r="J332" s="87">
        <f>SUM(J333:J334)</f>
        <v>0</v>
      </c>
      <c r="K332" s="87">
        <f>SUM(K333:K334)</f>
        <v>0</v>
      </c>
      <c r="L332" s="88">
        <f>SUM(L333:L334)</f>
        <v>0</v>
      </c>
    </row>
    <row r="333" spans="1:12" ht="14.25" customHeight="1">
      <c r="A333" s="27">
        <v>3</v>
      </c>
      <c r="B333" s="27">
        <v>3</v>
      </c>
      <c r="C333" s="26">
        <v>2</v>
      </c>
      <c r="D333" s="37">
        <v>4</v>
      </c>
      <c r="E333" s="37">
        <v>1</v>
      </c>
      <c r="F333" s="31">
        <v>1</v>
      </c>
      <c r="G333" s="37" t="s">
        <v>76</v>
      </c>
      <c r="H333" s="141">
        <v>296</v>
      </c>
      <c r="I333" s="81"/>
      <c r="J333" s="81"/>
      <c r="K333" s="81"/>
      <c r="L333" s="81"/>
    </row>
    <row r="334" spans="1:12">
      <c r="A334" s="27">
        <v>3</v>
      </c>
      <c r="B334" s="27">
        <v>3</v>
      </c>
      <c r="C334" s="26">
        <v>2</v>
      </c>
      <c r="D334" s="37">
        <v>4</v>
      </c>
      <c r="E334" s="37">
        <v>1</v>
      </c>
      <c r="F334" s="31">
        <v>2</v>
      </c>
      <c r="G334" s="37" t="s">
        <v>77</v>
      </c>
      <c r="H334" s="142">
        <v>297</v>
      </c>
      <c r="I334" s="81"/>
      <c r="J334" s="81"/>
      <c r="K334" s="81"/>
      <c r="L334" s="81"/>
    </row>
    <row r="335" spans="1:12" ht="25.5">
      <c r="A335" s="27">
        <v>3</v>
      </c>
      <c r="B335" s="27">
        <v>3</v>
      </c>
      <c r="C335" s="26">
        <v>2</v>
      </c>
      <c r="D335" s="37">
        <v>5</v>
      </c>
      <c r="E335" s="37"/>
      <c r="F335" s="31"/>
      <c r="G335" s="37" t="s">
        <v>82</v>
      </c>
      <c r="H335" s="141">
        <v>298</v>
      </c>
      <c r="I335" s="89">
        <f t="shared" ref="I335:L336" si="28">I336</f>
        <v>0</v>
      </c>
      <c r="J335" s="90">
        <f t="shared" si="28"/>
        <v>0</v>
      </c>
      <c r="K335" s="90">
        <f t="shared" si="28"/>
        <v>0</v>
      </c>
      <c r="L335" s="91">
        <f t="shared" si="28"/>
        <v>0</v>
      </c>
    </row>
    <row r="336" spans="1:12" ht="25.5">
      <c r="A336" s="48">
        <v>3</v>
      </c>
      <c r="B336" s="48">
        <v>3</v>
      </c>
      <c r="C336" s="36">
        <v>2</v>
      </c>
      <c r="D336" s="41">
        <v>5</v>
      </c>
      <c r="E336" s="41">
        <v>1</v>
      </c>
      <c r="F336" s="29"/>
      <c r="G336" s="41" t="s">
        <v>82</v>
      </c>
      <c r="H336" s="142">
        <v>299</v>
      </c>
      <c r="I336" s="86">
        <f t="shared" si="28"/>
        <v>0</v>
      </c>
      <c r="J336" s="87">
        <f t="shared" si="28"/>
        <v>0</v>
      </c>
      <c r="K336" s="87">
        <f t="shared" si="28"/>
        <v>0</v>
      </c>
      <c r="L336" s="88">
        <f t="shared" si="28"/>
        <v>0</v>
      </c>
    </row>
    <row r="337" spans="1:12" ht="25.5">
      <c r="A337" s="27">
        <v>3</v>
      </c>
      <c r="B337" s="27">
        <v>3</v>
      </c>
      <c r="C337" s="26">
        <v>2</v>
      </c>
      <c r="D337" s="37">
        <v>5</v>
      </c>
      <c r="E337" s="37">
        <v>1</v>
      </c>
      <c r="F337" s="31">
        <v>1</v>
      </c>
      <c r="G337" s="37" t="s">
        <v>82</v>
      </c>
      <c r="H337" s="141">
        <v>300</v>
      </c>
      <c r="I337" s="92"/>
      <c r="J337" s="92"/>
      <c r="K337" s="92"/>
      <c r="L337" s="93"/>
    </row>
    <row r="338" spans="1:12" ht="14.25" customHeight="1">
      <c r="A338" s="27">
        <v>3</v>
      </c>
      <c r="B338" s="27">
        <v>3</v>
      </c>
      <c r="C338" s="26">
        <v>2</v>
      </c>
      <c r="D338" s="37">
        <v>6</v>
      </c>
      <c r="E338" s="37"/>
      <c r="F338" s="31"/>
      <c r="G338" s="37" t="s">
        <v>128</v>
      </c>
      <c r="H338" s="142">
        <v>301</v>
      </c>
      <c r="I338" s="89">
        <f t="shared" ref="I338:L339" si="29">I339</f>
        <v>0</v>
      </c>
      <c r="J338" s="90">
        <f t="shared" si="29"/>
        <v>0</v>
      </c>
      <c r="K338" s="90">
        <f t="shared" si="29"/>
        <v>0</v>
      </c>
      <c r="L338" s="91">
        <f t="shared" si="29"/>
        <v>0</v>
      </c>
    </row>
    <row r="339" spans="1:12" ht="14.25" customHeight="1">
      <c r="A339" s="27">
        <v>3</v>
      </c>
      <c r="B339" s="27">
        <v>3</v>
      </c>
      <c r="C339" s="26">
        <v>2</v>
      </c>
      <c r="D339" s="37">
        <v>6</v>
      </c>
      <c r="E339" s="37">
        <v>1</v>
      </c>
      <c r="F339" s="31"/>
      <c r="G339" s="37" t="s">
        <v>128</v>
      </c>
      <c r="H339" s="141">
        <v>302</v>
      </c>
      <c r="I339" s="89">
        <f t="shared" si="29"/>
        <v>0</v>
      </c>
      <c r="J339" s="90">
        <f t="shared" si="29"/>
        <v>0</v>
      </c>
      <c r="K339" s="90">
        <f t="shared" si="29"/>
        <v>0</v>
      </c>
      <c r="L339" s="91">
        <f t="shared" si="29"/>
        <v>0</v>
      </c>
    </row>
    <row r="340" spans="1:12" ht="14.25" customHeight="1">
      <c r="A340" s="30">
        <v>3</v>
      </c>
      <c r="B340" s="30">
        <v>3</v>
      </c>
      <c r="C340" s="34">
        <v>2</v>
      </c>
      <c r="D340" s="39">
        <v>6</v>
      </c>
      <c r="E340" s="39">
        <v>1</v>
      </c>
      <c r="F340" s="54">
        <v>1</v>
      </c>
      <c r="G340" s="39" t="s">
        <v>128</v>
      </c>
      <c r="H340" s="142">
        <v>303</v>
      </c>
      <c r="I340" s="92"/>
      <c r="J340" s="92"/>
      <c r="K340" s="92"/>
      <c r="L340" s="93"/>
    </row>
    <row r="341" spans="1:12" ht="13.5" customHeight="1">
      <c r="A341" s="27">
        <v>3</v>
      </c>
      <c r="B341" s="27">
        <v>3</v>
      </c>
      <c r="C341" s="26">
        <v>2</v>
      </c>
      <c r="D341" s="37">
        <v>7</v>
      </c>
      <c r="E341" s="37"/>
      <c r="F341" s="31"/>
      <c r="G341" s="37" t="s">
        <v>129</v>
      </c>
      <c r="H341" s="141">
        <v>304</v>
      </c>
      <c r="I341" s="89">
        <f>I342</f>
        <v>0</v>
      </c>
      <c r="J341" s="90">
        <f t="shared" ref="J341:L342" si="30">J342</f>
        <v>0</v>
      </c>
      <c r="K341" s="90">
        <f t="shared" si="30"/>
        <v>0</v>
      </c>
      <c r="L341" s="91">
        <f t="shared" si="30"/>
        <v>0</v>
      </c>
    </row>
    <row r="342" spans="1:12" ht="13.5" customHeight="1">
      <c r="A342" s="30">
        <v>3</v>
      </c>
      <c r="B342" s="30">
        <v>3</v>
      </c>
      <c r="C342" s="34">
        <v>2</v>
      </c>
      <c r="D342" s="39">
        <v>7</v>
      </c>
      <c r="E342" s="39">
        <v>1</v>
      </c>
      <c r="F342" s="54"/>
      <c r="G342" s="39" t="s">
        <v>129</v>
      </c>
      <c r="H342" s="142">
        <v>305</v>
      </c>
      <c r="I342" s="91">
        <f>I343</f>
        <v>0</v>
      </c>
      <c r="J342" s="90">
        <f t="shared" si="30"/>
        <v>0</v>
      </c>
      <c r="K342" s="90">
        <f t="shared" si="30"/>
        <v>0</v>
      </c>
      <c r="L342" s="91">
        <f t="shared" si="30"/>
        <v>0</v>
      </c>
    </row>
    <row r="343" spans="1:12" ht="16.5" customHeight="1">
      <c r="A343" s="27">
        <v>3</v>
      </c>
      <c r="B343" s="27">
        <v>3</v>
      </c>
      <c r="C343" s="26">
        <v>2</v>
      </c>
      <c r="D343" s="37">
        <v>7</v>
      </c>
      <c r="E343" s="37">
        <v>1</v>
      </c>
      <c r="F343" s="31">
        <v>1</v>
      </c>
      <c r="G343" s="37" t="s">
        <v>129</v>
      </c>
      <c r="H343" s="141">
        <v>306</v>
      </c>
      <c r="I343" s="92"/>
      <c r="J343" s="92"/>
      <c r="K343" s="92"/>
      <c r="L343" s="93"/>
    </row>
    <row r="344" spans="1:12" ht="18.75" customHeight="1">
      <c r="A344" s="67"/>
      <c r="B344" s="67"/>
      <c r="C344" s="68"/>
      <c r="D344" s="60"/>
      <c r="E344" s="69"/>
      <c r="F344" s="70"/>
      <c r="G344" s="181" t="s">
        <v>138</v>
      </c>
      <c r="H344" s="142">
        <v>307</v>
      </c>
      <c r="I344" s="96">
        <f>SUM(I30+I174)</f>
        <v>0</v>
      </c>
      <c r="J344" s="97">
        <f>SUM(J30+J174)</f>
        <v>0</v>
      </c>
      <c r="K344" s="97">
        <f>SUM(K30+K174)</f>
        <v>0</v>
      </c>
      <c r="L344" s="98">
        <f>SUM(L30+L174)</f>
        <v>0</v>
      </c>
    </row>
    <row r="347" spans="1:12">
      <c r="A347" s="7"/>
      <c r="B347" s="7"/>
      <c r="C347" s="7"/>
      <c r="D347" s="137"/>
      <c r="E347" s="137"/>
      <c r="F347" s="137"/>
      <c r="G347" s="138"/>
      <c r="H347" s="23"/>
      <c r="K347" s="62"/>
      <c r="L347" s="62"/>
    </row>
    <row r="348" spans="1:12" ht="18.75">
      <c r="A348" s="140"/>
      <c r="B348" s="140"/>
      <c r="C348" s="140"/>
      <c r="D348" s="183" t="s">
        <v>174</v>
      </c>
      <c r="E348"/>
      <c r="F348"/>
      <c r="G348"/>
      <c r="H348"/>
      <c r="I348" s="139" t="s">
        <v>132</v>
      </c>
      <c r="K348" s="335" t="s">
        <v>133</v>
      </c>
      <c r="L348" s="335"/>
    </row>
    <row r="349" spans="1:12" ht="15.75">
      <c r="I349" s="116"/>
      <c r="K349" s="116"/>
      <c r="L349" s="116"/>
    </row>
    <row r="350" spans="1:12" ht="15.75">
      <c r="D350" s="62"/>
      <c r="E350" s="62"/>
      <c r="F350" s="185"/>
      <c r="G350" s="62"/>
      <c r="I350" s="116"/>
      <c r="K350" s="186"/>
      <c r="L350" s="186"/>
    </row>
    <row r="351" spans="1:12" ht="18.75">
      <c r="D351" s="336" t="s">
        <v>175</v>
      </c>
      <c r="E351" s="337"/>
      <c r="F351" s="337"/>
      <c r="G351" s="337"/>
      <c r="H351" s="184"/>
      <c r="I351" s="139" t="s">
        <v>132</v>
      </c>
      <c r="K351" s="335" t="s">
        <v>133</v>
      </c>
      <c r="L351" s="335"/>
    </row>
  </sheetData>
  <protectedRanges>
    <protectedRange sqref="G347:L347" name="Range74"/>
    <protectedRange sqref="A23:I24" name="Range72"/>
    <protectedRange sqref="J165:L166 J171:L171 I172:I173 I170:L170 J173:L173" name="Range71"/>
    <protectedRange sqref="A9:L9" name="Range69"/>
    <protectedRange sqref="K23:L24" name="Range67"/>
    <protectedRange sqref="L21" name="Range65"/>
    <protectedRange sqref="I343:L343" name="Range61"/>
    <protectedRange sqref="I337:L337" name="Range59"/>
    <protectedRange sqref="I311:L311 L241 L187 L191 I255:L255 I281:L281 I304:L304 I284:L284 J278:L278 J270:L271 L182 I252:L252 L249 L230 L184 L232:L233 L200 L212 L219 L204 L209 L193 I328:L328" name="Range53"/>
    <protectedRange sqref="J305:L305" name="Range51"/>
    <protectedRange sqref="I278" name="Range45"/>
    <protectedRange sqref="I270:I271" name="Range43"/>
    <protectedRange sqref="I172:L172 I187:K188 J219:K219 I182:K184 I212:K215 I305 I179:L179 J167:L167 I200:K204 I329:L329 I209:K209 I191:K193 I291:L293 I230:K233 I296:L297 I333:L334 I319:L321 I324:L325 I308 I165:I166 J165:L165 I196:L196 I274:L275 L183 L188 L192 L201:L203 L213:L215 I220:L225 L231 I236:L237 I244:L245 I260:L263 I266:L267 I241:K241 I240:L240 I256:L256 I301:L301 I285:L285 I315:L315 I170:L170" name="Range37"/>
    <protectedRange sqref="I219" name="Range33"/>
    <protectedRange sqref="I167" name="Range23"/>
    <protectedRange sqref="I156:L156" name="Range21"/>
    <protectedRange sqref="I146:L147" name="Range19"/>
    <protectedRange sqref="I136:L137" name="Socialines ismokos 2.7"/>
    <protectedRange sqref="I126:L126" name="Imokos 2.6.4"/>
    <protectedRange sqref="I118:L118" name="Imokos i ES 2.6.1.1"/>
    <protectedRange sqref="I107:L108" name="dOTACIJOS 2.5.3"/>
    <protectedRange sqref="I97:L98" name="Dotacijos"/>
    <protectedRange sqref="I84:L84" name="Turto islaidos 2.3.2.1"/>
    <protectedRange sqref="I73:L75" name="Turto islaidos 2.3.1.2"/>
    <protectedRange sqref="I55 I53" name="Range3"/>
    <protectedRange sqref="I35:I36" name="Islaidos 2.1"/>
    <protectedRange sqref="I40:L40 J35:L36 I45:I52" name="Islaidos 2.2"/>
    <protectedRange sqref="I68:L70" name="Turto islaidos 2.3"/>
    <protectedRange sqref="I78:L80" name="Turto islaidos 2.3.1.3"/>
    <protectedRange sqref="I91:L92 I89:L89" name="Subsidijos 2.4"/>
    <protectedRange sqref="I102:L103" name="Dotacijos 2.5.2.1"/>
    <protectedRange sqref="I113:L114" name="iMOKOS I es 2.6"/>
    <protectedRange sqref="I122:L122" name="Imokos i ES 2.6.3.1"/>
    <protectedRange sqref="I130:L130" name="Imokos 2.6.5.1"/>
    <protectedRange sqref="I141:L142" name="Range18"/>
    <protectedRange sqref="I152:L153" name="Range20"/>
    <protectedRange sqref="I161:L161" name="Range22"/>
    <protectedRange sqref="I249:K249" name="Range38"/>
    <protectedRange sqref="I300:L300" name="Range50"/>
    <protectedRange sqref="J308:L308" name="Range52"/>
    <protectedRange sqref="I314:L314" name="Range54"/>
    <protectedRange sqref="I340:L340" name="Range60"/>
    <protectedRange sqref="B6:L6" name="Range62"/>
    <protectedRange sqref="L20" name="Range64"/>
    <protectedRange sqref="L22" name="Range66"/>
    <protectedRange sqref="I25:L25" name="Range68"/>
    <protectedRange sqref="J55:L55 J45:L53 I56:L63" name="Range57"/>
    <protectedRange sqref="H26 A19:F22 H19:J22 G19:G20 G22" name="Range73"/>
    <protectedRange sqref="I223:L225" name="Range55"/>
  </protectedRanges>
  <customSheetViews>
    <customSheetView guid="{57A1E72B-DFC1-4C5D-ABA7-C1A26EB31789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7A632666-DBD4-4CFF-BD05-66382BD6FB9E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F677807F-46FD-43C6-BB8F-08ECC7636E03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B9470AF3-226B-4213-A7B5-37AA221FCC86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5FCAC33A-47AA-47EB-BE57-8622821F3718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  <customSheetView guid="{DF4717B8-E960-4300-AF40-4AC5F93B40E3}" zeroValues="0" hiddenColumns="1" state="hidden" showRuler="0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6"/>
      <headerFooter alignWithMargins="0">
        <oddHeader>&amp;C&amp;P</oddHeader>
      </headerFooter>
    </customSheetView>
    <customSheetView guid="{D669FC1B-AE0B-4417-8D6F-8460D68D5677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7"/>
      <headerFooter alignWithMargins="0">
        <oddHeader>&amp;C&amp;P</oddHeader>
      </headerFooter>
    </customSheetView>
    <customSheetView guid="{9B727EDB-49B4-42DC-BF97-3A35178E0BFD}" zeroValues="0" hiddenColumns="1" state="hidden" showRuler="0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8"/>
      <headerFooter alignWithMargins="0">
        <oddHeader>&amp;C&amp;P</oddHeader>
      </headerFooter>
    </customSheetView>
    <customSheetView guid="{05B54777-5D6F-4067-9B5E-F0A938B54982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9"/>
      <headerFooter alignWithMargins="0">
        <oddHeader>&amp;C&amp;P</oddHeader>
      </headerFooter>
    </customSheetView>
    <customSheetView guid="{112AFAC2-77EA-44AA-BEEF-6812D11534CE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0"/>
      <headerFooter alignWithMargins="0">
        <oddHeader>&amp;C&amp;P</oddHeader>
      </headerFooter>
    </customSheetView>
    <customSheetView guid="{47D04100-FABF-4D8C-9C0A-1DEC9335BC02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1"/>
      <headerFooter alignWithMargins="0">
        <oddHeader>&amp;C&amp;P</oddHeader>
      </headerFooter>
    </customSheetView>
    <customSheetView guid="{4837D77B-C401-4018-A777-ED8FA242E629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2"/>
      <headerFooter alignWithMargins="0">
        <oddHeader>&amp;C&amp;P</oddHeader>
      </headerFooter>
    </customSheetView>
    <customSheetView guid="{75BFD04C-8D34-49C9-A422-0335B0ABD698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3"/>
      <headerFooter alignWithMargins="0">
        <oddHeader>&amp;C&amp;P</oddHeader>
      </headerFooter>
    </customSheetView>
    <customSheetView guid="{758123A7-07DC-4CFE-A1C3-A6CC304C1338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4"/>
      <headerFooter alignWithMargins="0">
        <oddHeader>&amp;C&amp;P</oddHeader>
      </headerFooter>
    </customSheetView>
    <customSheetView guid="{A64B7B98-B658-4E89-BA3D-F49D1265D61E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5"/>
      <headerFooter alignWithMargins="0">
        <oddHeader>&amp;C&amp;P</oddHeader>
      </headerFooter>
    </customSheetView>
    <customSheetView guid="{0F6C7AC1-7ABB-40A6-B210-0DE58FC3C6C5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6"/>
      <headerFooter alignWithMargins="0">
        <oddHeader>&amp;C&amp;P</oddHeader>
      </headerFooter>
    </customSheetView>
    <customSheetView guid="{0C4DEBB3-5DC0-4A0B-A8A2-CC84AB3817AE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7"/>
      <headerFooter alignWithMargins="0">
        <oddHeader>&amp;C&amp;P</oddHeader>
      </headerFooter>
    </customSheetView>
    <customSheetView guid="{13601BE8-97C2-47D6-93E3-BD4CC0468DBB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8"/>
      <headerFooter alignWithMargins="0">
        <oddHeader>&amp;C&amp;P</oddHeader>
      </headerFooter>
    </customSheetView>
  </customSheetViews>
  <mergeCells count="35">
    <mergeCell ref="J1:L5"/>
    <mergeCell ref="G6:K6"/>
    <mergeCell ref="A7:L7"/>
    <mergeCell ref="G8:K8"/>
    <mergeCell ref="G15:K15"/>
    <mergeCell ref="G17:K17"/>
    <mergeCell ref="A18:L18"/>
    <mergeCell ref="A9:L9"/>
    <mergeCell ref="G10:K10"/>
    <mergeCell ref="G11:K11"/>
    <mergeCell ref="B13:L13"/>
    <mergeCell ref="G16:K16"/>
    <mergeCell ref="A131:F131"/>
    <mergeCell ref="C22:I22"/>
    <mergeCell ref="G25:H25"/>
    <mergeCell ref="A27:F28"/>
    <mergeCell ref="G27:G28"/>
    <mergeCell ref="H27:H28"/>
    <mergeCell ref="I27:J27"/>
    <mergeCell ref="D351:G351"/>
    <mergeCell ref="K351:L351"/>
    <mergeCell ref="C19:I19"/>
    <mergeCell ref="C20:I20"/>
    <mergeCell ref="C21:I21"/>
    <mergeCell ref="A171:F171"/>
    <mergeCell ref="A208:F208"/>
    <mergeCell ref="A247:F247"/>
    <mergeCell ref="A288:F288"/>
    <mergeCell ref="A330:F330"/>
    <mergeCell ref="K348:L348"/>
    <mergeCell ref="K27:K28"/>
    <mergeCell ref="L27:L28"/>
    <mergeCell ref="A29:F29"/>
    <mergeCell ref="A54:F54"/>
    <mergeCell ref="A90:F90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19"/>
  <headerFooter alignWithMargins="0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88"/>
  <sheetViews>
    <sheetView showZeros="0" topLeftCell="A40" zoomScaleNormal="100" zoomScaleSheetLayoutView="120" workbookViewId="0">
      <selection activeCell="I64" sqref="I64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6384" width="9.140625" style="1"/>
  </cols>
  <sheetData>
    <row r="1" spans="1:16" ht="15" customHeight="1">
      <c r="G1" s="182"/>
      <c r="H1" s="121"/>
      <c r="I1" s="120"/>
      <c r="J1" s="19" t="s">
        <v>181</v>
      </c>
      <c r="K1" s="19"/>
      <c r="L1" s="19"/>
      <c r="M1" s="5"/>
      <c r="N1" s="19"/>
      <c r="O1" s="19"/>
      <c r="P1" s="19"/>
    </row>
    <row r="2" spans="1:16" ht="14.25" customHeight="1">
      <c r="H2" s="122"/>
      <c r="I2"/>
      <c r="J2" s="19" t="s">
        <v>182</v>
      </c>
      <c r="K2" s="19"/>
      <c r="L2" s="19"/>
      <c r="M2" s="5"/>
      <c r="N2" s="19"/>
      <c r="O2" s="19"/>
      <c r="P2" s="19"/>
    </row>
    <row r="3" spans="1:16" ht="13.5" customHeight="1">
      <c r="H3" s="21"/>
      <c r="I3" s="122"/>
      <c r="J3" s="19" t="s">
        <v>183</v>
      </c>
      <c r="K3" s="19"/>
      <c r="L3" s="19"/>
      <c r="M3" s="5"/>
      <c r="N3" s="19"/>
      <c r="O3" s="19"/>
      <c r="P3" s="19"/>
    </row>
    <row r="4" spans="1:16" ht="14.25" customHeight="1">
      <c r="G4" s="13" t="s">
        <v>146</v>
      </c>
      <c r="H4" s="122"/>
      <c r="I4"/>
      <c r="J4" s="19" t="s">
        <v>184</v>
      </c>
      <c r="K4" s="19"/>
      <c r="L4" s="19"/>
      <c r="M4" s="5"/>
      <c r="N4" s="73"/>
      <c r="O4" s="73"/>
      <c r="P4" s="19"/>
    </row>
    <row r="5" spans="1:16" ht="12" customHeight="1">
      <c r="H5" s="123"/>
      <c r="I5"/>
      <c r="J5" s="19" t="s">
        <v>188</v>
      </c>
      <c r="K5" s="19"/>
      <c r="L5" s="19"/>
      <c r="M5" s="5"/>
      <c r="N5" s="19"/>
      <c r="O5" s="19"/>
      <c r="P5" s="19"/>
    </row>
    <row r="6" spans="1:16" ht="9.75" customHeight="1">
      <c r="G6" s="311"/>
      <c r="H6" s="312"/>
      <c r="I6" s="312"/>
      <c r="J6" s="312"/>
      <c r="K6" s="312"/>
      <c r="L6" s="20"/>
      <c r="M6" s="5"/>
    </row>
    <row r="7" spans="1:16" ht="18.75" customHeight="1">
      <c r="A7" s="296" t="s">
        <v>173</v>
      </c>
      <c r="B7" s="297"/>
      <c r="C7" s="297"/>
      <c r="D7" s="297"/>
      <c r="E7" s="297"/>
      <c r="F7" s="297"/>
      <c r="G7" s="297"/>
      <c r="H7" s="297"/>
      <c r="I7" s="297"/>
      <c r="J7" s="297"/>
      <c r="K7" s="297"/>
      <c r="L7" s="297"/>
      <c r="M7" s="5"/>
    </row>
    <row r="8" spans="1:16" ht="14.25" customHeight="1">
      <c r="A8" s="132"/>
      <c r="B8" s="133"/>
      <c r="C8" s="133"/>
      <c r="D8" s="133"/>
      <c r="E8" s="133"/>
      <c r="F8" s="133"/>
      <c r="G8" s="317" t="s">
        <v>161</v>
      </c>
      <c r="H8" s="317"/>
      <c r="I8" s="317"/>
      <c r="J8" s="317"/>
      <c r="K8" s="317"/>
      <c r="L8" s="133"/>
      <c r="M8" s="5"/>
    </row>
    <row r="9" spans="1:16" ht="16.5" customHeight="1">
      <c r="A9" s="315" t="s">
        <v>163</v>
      </c>
      <c r="B9" s="315"/>
      <c r="C9" s="315"/>
      <c r="D9" s="315"/>
      <c r="E9" s="315"/>
      <c r="F9" s="315"/>
      <c r="G9" s="315"/>
      <c r="H9" s="315"/>
      <c r="I9" s="315"/>
      <c r="J9" s="315"/>
      <c r="K9" s="315"/>
      <c r="L9" s="315"/>
      <c r="M9" s="5"/>
      <c r="P9" s="1" t="s">
        <v>154</v>
      </c>
    </row>
    <row r="10" spans="1:16" ht="15.75" customHeight="1">
      <c r="G10" s="316" t="s">
        <v>164</v>
      </c>
      <c r="H10" s="316"/>
      <c r="I10" s="316"/>
      <c r="J10" s="316"/>
      <c r="K10" s="316"/>
      <c r="M10" s="5"/>
    </row>
    <row r="11" spans="1:16" ht="12" customHeight="1">
      <c r="G11" s="318" t="s">
        <v>162</v>
      </c>
      <c r="H11" s="318"/>
      <c r="I11" s="318"/>
      <c r="J11" s="318"/>
      <c r="K11" s="318"/>
    </row>
    <row r="12" spans="1:16" ht="9" customHeight="1"/>
    <row r="13" spans="1:16" ht="12" customHeight="1">
      <c r="B13" s="315" t="s">
        <v>5</v>
      </c>
      <c r="C13" s="315"/>
      <c r="D13" s="315"/>
      <c r="E13" s="315"/>
      <c r="F13" s="315"/>
      <c r="G13" s="315"/>
      <c r="H13" s="315"/>
      <c r="I13" s="315"/>
      <c r="J13" s="315"/>
      <c r="K13" s="315"/>
      <c r="L13" s="315"/>
    </row>
    <row r="14" spans="1:16" ht="12" customHeight="1"/>
    <row r="15" spans="1:16" ht="12.75" customHeight="1">
      <c r="G15" s="316" t="s">
        <v>165</v>
      </c>
      <c r="H15" s="316"/>
      <c r="I15" s="316"/>
      <c r="J15" s="316"/>
      <c r="K15" s="316"/>
    </row>
    <row r="16" spans="1:16" ht="11.25" customHeight="1">
      <c r="G16" s="309" t="s">
        <v>166</v>
      </c>
      <c r="H16" s="309"/>
      <c r="I16" s="309"/>
      <c r="J16" s="309"/>
      <c r="K16" s="309"/>
    </row>
    <row r="17" spans="1:13">
      <c r="B17"/>
      <c r="C17"/>
      <c r="D17"/>
      <c r="E17" s="334"/>
      <c r="F17" s="334"/>
      <c r="G17" s="334"/>
      <c r="H17" s="334"/>
      <c r="I17" s="334"/>
      <c r="J17" s="334"/>
      <c r="K17" s="334"/>
      <c r="L17"/>
    </row>
    <row r="18" spans="1:13" ht="12" customHeight="1">
      <c r="A18" s="322" t="s">
        <v>177</v>
      </c>
      <c r="B18" s="322"/>
      <c r="C18" s="322"/>
      <c r="D18" s="322"/>
      <c r="E18" s="322"/>
      <c r="F18" s="322"/>
      <c r="G18" s="322"/>
      <c r="H18" s="322"/>
      <c r="I18" s="322"/>
      <c r="J18" s="322"/>
      <c r="K18" s="322"/>
      <c r="L18" s="322"/>
      <c r="M18" s="71"/>
    </row>
    <row r="19" spans="1:13" ht="12" customHeight="1">
      <c r="F19" s="1"/>
      <c r="J19" s="6"/>
      <c r="K19" s="124"/>
      <c r="L19" s="125" t="s">
        <v>8</v>
      </c>
      <c r="M19" s="71"/>
    </row>
    <row r="20" spans="1:13" ht="11.25" customHeight="1">
      <c r="F20" s="1"/>
      <c r="J20" s="126" t="s">
        <v>153</v>
      </c>
      <c r="K20" s="127"/>
      <c r="L20" s="128"/>
      <c r="M20" s="71"/>
    </row>
    <row r="21" spans="1:13" ht="12" customHeight="1">
      <c r="E21" s="19"/>
      <c r="F21" s="22"/>
      <c r="I21" s="129"/>
      <c r="J21" s="129"/>
      <c r="K21" s="130" t="s">
        <v>0</v>
      </c>
      <c r="L21" s="11"/>
      <c r="M21" s="71"/>
    </row>
    <row r="22" spans="1:13" ht="12.75" customHeight="1">
      <c r="C22" s="338"/>
      <c r="D22" s="339"/>
      <c r="E22" s="339"/>
      <c r="F22" s="339"/>
      <c r="G22" s="339"/>
      <c r="H22" s="339"/>
      <c r="I22" s="339"/>
      <c r="J22" s="3"/>
      <c r="K22" s="130" t="s">
        <v>1</v>
      </c>
      <c r="L22" s="12"/>
      <c r="M22" s="71"/>
    </row>
    <row r="23" spans="1:13" ht="12" customHeight="1">
      <c r="D23" s="3"/>
      <c r="E23" s="3"/>
      <c r="F23" s="3"/>
      <c r="G23" s="187"/>
      <c r="H23" s="176"/>
      <c r="I23" s="3"/>
      <c r="J23" s="131" t="s">
        <v>6</v>
      </c>
      <c r="K23" s="174"/>
      <c r="L23" s="11"/>
      <c r="M23" s="71"/>
    </row>
    <row r="24" spans="1:13" ht="12.75" customHeight="1">
      <c r="D24" s="3"/>
      <c r="E24" s="3"/>
      <c r="F24" s="3"/>
      <c r="G24" s="173" t="s">
        <v>167</v>
      </c>
      <c r="H24" s="178"/>
      <c r="I24" s="180"/>
      <c r="J24" s="175"/>
      <c r="K24" s="11"/>
      <c r="L24" s="11"/>
      <c r="M24" s="71"/>
    </row>
    <row r="25" spans="1:13" ht="13.5" customHeight="1">
      <c r="D25" s="3"/>
      <c r="E25" s="3"/>
      <c r="F25" s="3"/>
      <c r="G25" s="310" t="s">
        <v>7</v>
      </c>
      <c r="H25" s="310"/>
      <c r="I25" s="177"/>
      <c r="J25" s="179"/>
      <c r="K25" s="11"/>
      <c r="L25" s="11"/>
      <c r="M25" s="71"/>
    </row>
    <row r="26" spans="1:13" ht="14.25" customHeight="1">
      <c r="A26" s="18"/>
      <c r="B26" s="18"/>
      <c r="C26" s="18"/>
      <c r="D26" s="18"/>
      <c r="E26" s="18"/>
      <c r="F26" s="15"/>
      <c r="G26" s="16"/>
      <c r="I26" s="16"/>
      <c r="J26" s="16"/>
      <c r="K26" s="17"/>
      <c r="L26" s="134" t="s">
        <v>185</v>
      </c>
      <c r="M26" s="72"/>
    </row>
    <row r="27" spans="1:13" ht="24" customHeight="1">
      <c r="A27" s="298" t="s">
        <v>2</v>
      </c>
      <c r="B27" s="299"/>
      <c r="C27" s="300"/>
      <c r="D27" s="300"/>
      <c r="E27" s="300"/>
      <c r="F27" s="300"/>
      <c r="G27" s="303" t="s">
        <v>3</v>
      </c>
      <c r="H27" s="305" t="s">
        <v>143</v>
      </c>
      <c r="I27" s="307" t="s">
        <v>147</v>
      </c>
      <c r="J27" s="308"/>
      <c r="K27" s="331" t="s">
        <v>144</v>
      </c>
      <c r="L27" s="329" t="s">
        <v>168</v>
      </c>
      <c r="M27" s="72"/>
    </row>
    <row r="28" spans="1:13" ht="46.5" customHeight="1">
      <c r="A28" s="301"/>
      <c r="B28" s="302"/>
      <c r="C28" s="302"/>
      <c r="D28" s="302"/>
      <c r="E28" s="302"/>
      <c r="F28" s="302"/>
      <c r="G28" s="304"/>
      <c r="H28" s="306"/>
      <c r="I28" s="135" t="s">
        <v>142</v>
      </c>
      <c r="J28" s="136" t="s">
        <v>141</v>
      </c>
      <c r="K28" s="332"/>
      <c r="L28" s="330"/>
    </row>
    <row r="29" spans="1:13" ht="11.25" customHeight="1">
      <c r="A29" s="323" t="s">
        <v>139</v>
      </c>
      <c r="B29" s="324"/>
      <c r="C29" s="324"/>
      <c r="D29" s="324"/>
      <c r="E29" s="324"/>
      <c r="F29" s="325"/>
      <c r="G29" s="149">
        <v>2</v>
      </c>
      <c r="H29" s="150">
        <v>3</v>
      </c>
      <c r="I29" s="151" t="s">
        <v>140</v>
      </c>
      <c r="J29" s="152" t="s">
        <v>145</v>
      </c>
      <c r="K29" s="153">
        <v>6</v>
      </c>
      <c r="L29" s="153">
        <v>7</v>
      </c>
    </row>
    <row r="30" spans="1:13" s="10" customFormat="1" ht="14.25" customHeight="1">
      <c r="A30" s="35">
        <v>2</v>
      </c>
      <c r="B30" s="35"/>
      <c r="C30" s="40"/>
      <c r="D30" s="46"/>
      <c r="E30" s="35"/>
      <c r="F30" s="53"/>
      <c r="G30" s="40" t="s">
        <v>9</v>
      </c>
      <c r="H30" s="141">
        <v>1</v>
      </c>
      <c r="I30" s="74">
        <f>SUM(I31+I41+I64+I85+I93+I113+I136+I155+I165)</f>
        <v>0</v>
      </c>
      <c r="J30" s="74">
        <f>SUM(J31+J41+J64+J85+J93+J113+J136+J155+J165)</f>
        <v>0</v>
      </c>
      <c r="K30" s="75">
        <f>SUM(K31+K41+K64+K85+K93+K113+K136+K155+K165)</f>
        <v>0</v>
      </c>
      <c r="L30" s="74">
        <f>SUM(L31+L41+L64+L85+L93+L113+L136+L155+L165)</f>
        <v>0</v>
      </c>
    </row>
    <row r="31" spans="1:13" ht="24.75" customHeight="1">
      <c r="A31" s="35">
        <v>2</v>
      </c>
      <c r="B31" s="57">
        <v>1</v>
      </c>
      <c r="C31" s="41"/>
      <c r="D31" s="47"/>
      <c r="E31" s="36"/>
      <c r="F31" s="29"/>
      <c r="G31" s="57" t="s">
        <v>14</v>
      </c>
      <c r="H31" s="142">
        <v>2</v>
      </c>
      <c r="I31" s="74">
        <f>SUM(I32+I37)</f>
        <v>0</v>
      </c>
      <c r="J31" s="74">
        <f>SUM(J32+J37)</f>
        <v>0</v>
      </c>
      <c r="K31" s="76">
        <f>SUM(K32+K37)</f>
        <v>0</v>
      </c>
      <c r="L31" s="77">
        <f>SUM(L32+L37)</f>
        <v>0</v>
      </c>
    </row>
    <row r="32" spans="1:13" ht="14.25" customHeight="1">
      <c r="A32" s="26">
        <v>2</v>
      </c>
      <c r="B32" s="26">
        <v>1</v>
      </c>
      <c r="C32" s="37">
        <v>1</v>
      </c>
      <c r="D32" s="45"/>
      <c r="E32" s="26"/>
      <c r="F32" s="31"/>
      <c r="G32" s="64" t="s">
        <v>15</v>
      </c>
      <c r="H32" s="141">
        <v>3</v>
      </c>
      <c r="I32" s="89">
        <f>SUM(I33)</f>
        <v>0</v>
      </c>
      <c r="J32" s="89">
        <f t="shared" ref="J32:L33" si="0">SUM(J33)</f>
        <v>0</v>
      </c>
      <c r="K32" s="91">
        <f t="shared" si="0"/>
        <v>0</v>
      </c>
      <c r="L32" s="89">
        <f t="shared" si="0"/>
        <v>0</v>
      </c>
    </row>
    <row r="33" spans="1:12" ht="13.5" customHeight="1">
      <c r="A33" s="27">
        <v>2</v>
      </c>
      <c r="B33" s="26">
        <v>1</v>
      </c>
      <c r="C33" s="37">
        <v>1</v>
      </c>
      <c r="D33" s="45">
        <v>1</v>
      </c>
      <c r="E33" s="26"/>
      <c r="F33" s="31"/>
      <c r="G33" s="37" t="s">
        <v>15</v>
      </c>
      <c r="H33" s="141">
        <v>4</v>
      </c>
      <c r="I33" s="89">
        <f>SUM(I34)</f>
        <v>0</v>
      </c>
      <c r="J33" s="89">
        <f t="shared" si="0"/>
        <v>0</v>
      </c>
      <c r="K33" s="91">
        <f t="shared" si="0"/>
        <v>0</v>
      </c>
      <c r="L33" s="89">
        <f t="shared" si="0"/>
        <v>0</v>
      </c>
    </row>
    <row r="34" spans="1:12">
      <c r="A34" s="27">
        <v>2</v>
      </c>
      <c r="B34" s="26">
        <v>1</v>
      </c>
      <c r="C34" s="37">
        <v>1</v>
      </c>
      <c r="D34" s="45">
        <v>1</v>
      </c>
      <c r="E34" s="26">
        <v>1</v>
      </c>
      <c r="F34" s="31"/>
      <c r="G34" s="37" t="s">
        <v>137</v>
      </c>
      <c r="H34" s="141">
        <v>5</v>
      </c>
      <c r="I34" s="91">
        <f>SUM(I35:I36)</f>
        <v>0</v>
      </c>
      <c r="J34" s="89">
        <f>SUM(J35:J36)</f>
        <v>0</v>
      </c>
      <c r="K34" s="91">
        <f>SUM(K35:K36)</f>
        <v>0</v>
      </c>
      <c r="L34" s="89">
        <f>SUM(L35:L36)</f>
        <v>0</v>
      </c>
    </row>
    <row r="35" spans="1:12" ht="14.25" customHeight="1">
      <c r="A35" s="27">
        <v>2</v>
      </c>
      <c r="B35" s="26">
        <v>1</v>
      </c>
      <c r="C35" s="37">
        <v>1</v>
      </c>
      <c r="D35" s="45">
        <v>1</v>
      </c>
      <c r="E35" s="26">
        <v>1</v>
      </c>
      <c r="F35" s="31">
        <v>1</v>
      </c>
      <c r="G35" s="37" t="s">
        <v>84</v>
      </c>
      <c r="H35" s="141">
        <v>6</v>
      </c>
      <c r="I35" s="78"/>
      <c r="J35" s="80"/>
      <c r="K35" s="80"/>
      <c r="L35" s="80"/>
    </row>
    <row r="36" spans="1:12" ht="12.75" customHeight="1">
      <c r="A36" s="27">
        <v>2</v>
      </c>
      <c r="B36" s="26">
        <v>1</v>
      </c>
      <c r="C36" s="37">
        <v>1</v>
      </c>
      <c r="D36" s="45">
        <v>1</v>
      </c>
      <c r="E36" s="26">
        <v>1</v>
      </c>
      <c r="F36" s="31">
        <v>2</v>
      </c>
      <c r="G36" s="37" t="s">
        <v>16</v>
      </c>
      <c r="H36" s="141">
        <v>7</v>
      </c>
      <c r="I36" s="80"/>
      <c r="J36" s="80"/>
      <c r="K36" s="80"/>
      <c r="L36" s="80"/>
    </row>
    <row r="37" spans="1:12" ht="13.5" customHeight="1">
      <c r="A37" s="27">
        <v>2</v>
      </c>
      <c r="B37" s="26">
        <v>1</v>
      </c>
      <c r="C37" s="37">
        <v>2</v>
      </c>
      <c r="D37" s="45"/>
      <c r="E37" s="26"/>
      <c r="F37" s="31"/>
      <c r="G37" s="64" t="s">
        <v>85</v>
      </c>
      <c r="H37" s="141">
        <v>8</v>
      </c>
      <c r="I37" s="91">
        <f>I38</f>
        <v>0</v>
      </c>
      <c r="J37" s="89">
        <f t="shared" ref="J37:L38" si="1">J38</f>
        <v>0</v>
      </c>
      <c r="K37" s="91">
        <f t="shared" si="1"/>
        <v>0</v>
      </c>
      <c r="L37" s="89">
        <f t="shared" si="1"/>
        <v>0</v>
      </c>
    </row>
    <row r="38" spans="1:12">
      <c r="A38" s="27">
        <v>2</v>
      </c>
      <c r="B38" s="26">
        <v>1</v>
      </c>
      <c r="C38" s="37">
        <v>2</v>
      </c>
      <c r="D38" s="45">
        <v>1</v>
      </c>
      <c r="E38" s="26"/>
      <c r="F38" s="31"/>
      <c r="G38" s="37" t="s">
        <v>85</v>
      </c>
      <c r="H38" s="141">
        <v>9</v>
      </c>
      <c r="I38" s="91">
        <f>I39</f>
        <v>0</v>
      </c>
      <c r="J38" s="89">
        <f t="shared" si="1"/>
        <v>0</v>
      </c>
      <c r="K38" s="89">
        <f t="shared" si="1"/>
        <v>0</v>
      </c>
      <c r="L38" s="89">
        <f t="shared" si="1"/>
        <v>0</v>
      </c>
    </row>
    <row r="39" spans="1:12" ht="13.5" customHeight="1">
      <c r="A39" s="27">
        <v>2</v>
      </c>
      <c r="B39" s="26">
        <v>1</v>
      </c>
      <c r="C39" s="37">
        <v>2</v>
      </c>
      <c r="D39" s="45">
        <v>1</v>
      </c>
      <c r="E39" s="26">
        <v>1</v>
      </c>
      <c r="F39" s="31"/>
      <c r="G39" s="37" t="s">
        <v>85</v>
      </c>
      <c r="H39" s="141">
        <v>10</v>
      </c>
      <c r="I39" s="89">
        <f>I40</f>
        <v>0</v>
      </c>
      <c r="J39" s="89">
        <f>J40</f>
        <v>0</v>
      </c>
      <c r="K39" s="89">
        <f>K40</f>
        <v>0</v>
      </c>
      <c r="L39" s="89">
        <f>L40</f>
        <v>0</v>
      </c>
    </row>
    <row r="40" spans="1:12" ht="14.25" customHeight="1">
      <c r="A40" s="27">
        <v>2</v>
      </c>
      <c r="B40" s="26">
        <v>1</v>
      </c>
      <c r="C40" s="37">
        <v>2</v>
      </c>
      <c r="D40" s="45">
        <v>1</v>
      </c>
      <c r="E40" s="26">
        <v>1</v>
      </c>
      <c r="F40" s="31">
        <v>1</v>
      </c>
      <c r="G40" s="37" t="s">
        <v>85</v>
      </c>
      <c r="H40" s="141">
        <v>11</v>
      </c>
      <c r="I40" s="81"/>
      <c r="J40" s="80"/>
      <c r="K40" s="80"/>
      <c r="L40" s="80"/>
    </row>
    <row r="41" spans="1:12" ht="12.75" customHeight="1">
      <c r="A41" s="28">
        <v>2</v>
      </c>
      <c r="B41" s="59">
        <v>2</v>
      </c>
      <c r="C41" s="41"/>
      <c r="D41" s="47"/>
      <c r="E41" s="36"/>
      <c r="F41" s="29"/>
      <c r="G41" s="57" t="s">
        <v>86</v>
      </c>
      <c r="H41" s="142">
        <v>12</v>
      </c>
      <c r="I41" s="82">
        <f t="shared" ref="I41:L43" si="2">I42</f>
        <v>0</v>
      </c>
      <c r="J41" s="83">
        <f t="shared" si="2"/>
        <v>0</v>
      </c>
      <c r="K41" s="82">
        <f t="shared" si="2"/>
        <v>0</v>
      </c>
      <c r="L41" s="82">
        <f t="shared" si="2"/>
        <v>0</v>
      </c>
    </row>
    <row r="42" spans="1:12" ht="12.75" customHeight="1">
      <c r="A42" s="27">
        <v>2</v>
      </c>
      <c r="B42" s="26">
        <v>2</v>
      </c>
      <c r="C42" s="37">
        <v>1</v>
      </c>
      <c r="D42" s="45"/>
      <c r="E42" s="26"/>
      <c r="F42" s="31"/>
      <c r="G42" s="64" t="s">
        <v>86</v>
      </c>
      <c r="H42" s="141">
        <v>13</v>
      </c>
      <c r="I42" s="89">
        <f t="shared" si="2"/>
        <v>0</v>
      </c>
      <c r="J42" s="91">
        <f t="shared" si="2"/>
        <v>0</v>
      </c>
      <c r="K42" s="89">
        <f t="shared" si="2"/>
        <v>0</v>
      </c>
      <c r="L42" s="91">
        <f t="shared" si="2"/>
        <v>0</v>
      </c>
    </row>
    <row r="43" spans="1:12">
      <c r="A43" s="27">
        <v>2</v>
      </c>
      <c r="B43" s="26">
        <v>2</v>
      </c>
      <c r="C43" s="37">
        <v>1</v>
      </c>
      <c r="D43" s="45">
        <v>1</v>
      </c>
      <c r="E43" s="26"/>
      <c r="F43" s="31"/>
      <c r="G43" s="37" t="s">
        <v>86</v>
      </c>
      <c r="H43" s="141">
        <v>14</v>
      </c>
      <c r="I43" s="89">
        <f t="shared" si="2"/>
        <v>0</v>
      </c>
      <c r="J43" s="91">
        <f t="shared" si="2"/>
        <v>0</v>
      </c>
      <c r="K43" s="104">
        <f t="shared" si="2"/>
        <v>0</v>
      </c>
      <c r="L43" s="104">
        <f t="shared" si="2"/>
        <v>0</v>
      </c>
    </row>
    <row r="44" spans="1:12" ht="15" customHeight="1">
      <c r="A44" s="30">
        <v>2</v>
      </c>
      <c r="B44" s="34">
        <v>2</v>
      </c>
      <c r="C44" s="39">
        <v>1</v>
      </c>
      <c r="D44" s="9">
        <v>1</v>
      </c>
      <c r="E44" s="34">
        <v>1</v>
      </c>
      <c r="F44" s="54"/>
      <c r="G44" s="39" t="s">
        <v>86</v>
      </c>
      <c r="H44" s="143">
        <v>15</v>
      </c>
      <c r="I44" s="105">
        <f>SUM(I45:I63)-I53</f>
        <v>0</v>
      </c>
      <c r="J44" s="106">
        <f>SUM(J45:J63)-J53</f>
        <v>0</v>
      </c>
      <c r="K44" s="106">
        <f>SUM(K45:K63)-K53</f>
        <v>0</v>
      </c>
      <c r="L44" s="107">
        <f>SUM(L45:L63)-L53</f>
        <v>0</v>
      </c>
    </row>
    <row r="45" spans="1:12">
      <c r="A45" s="27">
        <v>2</v>
      </c>
      <c r="B45" s="26">
        <v>2</v>
      </c>
      <c r="C45" s="37">
        <v>1</v>
      </c>
      <c r="D45" s="45">
        <v>1</v>
      </c>
      <c r="E45" s="26">
        <v>1</v>
      </c>
      <c r="F45" s="32">
        <v>1</v>
      </c>
      <c r="G45" s="37" t="s">
        <v>17</v>
      </c>
      <c r="H45" s="141">
        <v>16</v>
      </c>
      <c r="I45" s="80"/>
      <c r="J45" s="80"/>
      <c r="K45" s="80"/>
      <c r="L45" s="80"/>
    </row>
    <row r="46" spans="1:12" ht="26.25" customHeight="1">
      <c r="A46" s="27">
        <v>2</v>
      </c>
      <c r="B46" s="26">
        <v>2</v>
      </c>
      <c r="C46" s="37">
        <v>1</v>
      </c>
      <c r="D46" s="45">
        <v>1</v>
      </c>
      <c r="E46" s="26">
        <v>1</v>
      </c>
      <c r="F46" s="31">
        <v>2</v>
      </c>
      <c r="G46" s="37" t="s">
        <v>18</v>
      </c>
      <c r="H46" s="141">
        <v>17</v>
      </c>
      <c r="I46" s="80"/>
      <c r="J46" s="80"/>
      <c r="K46" s="80"/>
      <c r="L46" s="80"/>
    </row>
    <row r="47" spans="1:12" ht="14.25" customHeight="1">
      <c r="A47" s="27">
        <v>2</v>
      </c>
      <c r="B47" s="26">
        <v>2</v>
      </c>
      <c r="C47" s="37">
        <v>1</v>
      </c>
      <c r="D47" s="45">
        <v>1</v>
      </c>
      <c r="E47" s="26">
        <v>1</v>
      </c>
      <c r="F47" s="31">
        <v>5</v>
      </c>
      <c r="G47" s="37" t="s">
        <v>19</v>
      </c>
      <c r="H47" s="141">
        <v>18</v>
      </c>
      <c r="I47" s="80"/>
      <c r="J47" s="80"/>
      <c r="K47" s="80"/>
      <c r="L47" s="80"/>
    </row>
    <row r="48" spans="1:12" ht="18" customHeight="1">
      <c r="A48" s="27">
        <v>2</v>
      </c>
      <c r="B48" s="26">
        <v>2</v>
      </c>
      <c r="C48" s="37">
        <v>1</v>
      </c>
      <c r="D48" s="45">
        <v>1</v>
      </c>
      <c r="E48" s="26">
        <v>1</v>
      </c>
      <c r="F48" s="31">
        <v>6</v>
      </c>
      <c r="G48" s="37" t="s">
        <v>20</v>
      </c>
      <c r="H48" s="141">
        <v>19</v>
      </c>
      <c r="I48" s="80"/>
      <c r="J48" s="80"/>
      <c r="K48" s="80"/>
      <c r="L48" s="80"/>
    </row>
    <row r="49" spans="1:12" ht="18" customHeight="1">
      <c r="A49" s="48">
        <v>2</v>
      </c>
      <c r="B49" s="36">
        <v>2</v>
      </c>
      <c r="C49" s="41">
        <v>1</v>
      </c>
      <c r="D49" s="47">
        <v>1</v>
      </c>
      <c r="E49" s="36">
        <v>1</v>
      </c>
      <c r="F49" s="29">
        <v>7</v>
      </c>
      <c r="G49" s="41" t="s">
        <v>87</v>
      </c>
      <c r="H49" s="142">
        <v>20</v>
      </c>
      <c r="I49" s="80"/>
      <c r="J49" s="80"/>
      <c r="K49" s="80"/>
      <c r="L49" s="80"/>
    </row>
    <row r="50" spans="1:12" ht="18" customHeight="1">
      <c r="A50" s="192">
        <v>2</v>
      </c>
      <c r="B50" s="188">
        <v>2</v>
      </c>
      <c r="C50" s="189">
        <v>1</v>
      </c>
      <c r="D50" s="190">
        <v>1</v>
      </c>
      <c r="E50" s="188">
        <v>1</v>
      </c>
      <c r="F50" s="191">
        <v>8</v>
      </c>
      <c r="G50" s="189" t="s">
        <v>21</v>
      </c>
      <c r="H50" s="232">
        <v>21</v>
      </c>
      <c r="I50" s="80"/>
      <c r="J50" s="80"/>
      <c r="K50" s="80"/>
      <c r="L50" s="80"/>
    </row>
    <row r="51" spans="1:12" ht="18.75" customHeight="1">
      <c r="A51" s="193">
        <v>2</v>
      </c>
      <c r="B51" s="194">
        <v>2</v>
      </c>
      <c r="C51" s="195">
        <v>1</v>
      </c>
      <c r="D51" s="196">
        <v>1</v>
      </c>
      <c r="E51" s="194">
        <v>1</v>
      </c>
      <c r="F51" s="197">
        <v>10</v>
      </c>
      <c r="G51" s="195" t="s">
        <v>22</v>
      </c>
      <c r="H51" s="233">
        <v>22</v>
      </c>
      <c r="I51" s="80"/>
      <c r="J51" s="80"/>
      <c r="K51" s="80"/>
      <c r="L51" s="80"/>
    </row>
    <row r="52" spans="1:12" ht="42" customHeight="1">
      <c r="A52" s="27">
        <v>2</v>
      </c>
      <c r="B52" s="26">
        <v>2</v>
      </c>
      <c r="C52" s="37">
        <v>1</v>
      </c>
      <c r="D52" s="45">
        <v>1</v>
      </c>
      <c r="E52" s="26">
        <v>1</v>
      </c>
      <c r="F52" s="31">
        <v>11</v>
      </c>
      <c r="G52" s="37" t="s">
        <v>189</v>
      </c>
      <c r="H52" s="232" t="s">
        <v>342</v>
      </c>
      <c r="I52" s="81"/>
      <c r="J52" s="80"/>
      <c r="K52" s="80"/>
      <c r="L52" s="80"/>
    </row>
    <row r="53" spans="1:12" ht="11.25" customHeight="1">
      <c r="A53" s="319">
        <v>1</v>
      </c>
      <c r="B53" s="320"/>
      <c r="C53" s="320"/>
      <c r="D53" s="320"/>
      <c r="E53" s="320"/>
      <c r="F53" s="321"/>
      <c r="G53" s="155">
        <v>2</v>
      </c>
      <c r="H53" s="156">
        <v>3</v>
      </c>
      <c r="I53" s="157">
        <v>4</v>
      </c>
      <c r="J53" s="158">
        <v>5</v>
      </c>
      <c r="K53" s="159">
        <v>6</v>
      </c>
      <c r="L53" s="157">
        <v>7</v>
      </c>
    </row>
    <row r="54" spans="1:12" ht="27.75" customHeight="1">
      <c r="A54" s="30">
        <v>2</v>
      </c>
      <c r="B54" s="49">
        <v>2</v>
      </c>
      <c r="C54" s="50">
        <v>1</v>
      </c>
      <c r="D54" s="50">
        <v>1</v>
      </c>
      <c r="E54" s="50">
        <v>1</v>
      </c>
      <c r="F54" s="55">
        <v>12</v>
      </c>
      <c r="G54" s="198" t="s">
        <v>191</v>
      </c>
      <c r="H54" s="235" t="s">
        <v>343</v>
      </c>
      <c r="I54" s="84"/>
      <c r="J54" s="80"/>
      <c r="K54" s="80"/>
      <c r="L54" s="80"/>
    </row>
    <row r="55" spans="1:12" ht="25.5">
      <c r="A55" s="27">
        <v>2</v>
      </c>
      <c r="B55" s="26">
        <v>2</v>
      </c>
      <c r="C55" s="37">
        <v>1</v>
      </c>
      <c r="D55" s="37">
        <v>1</v>
      </c>
      <c r="E55" s="37">
        <v>1</v>
      </c>
      <c r="F55" s="31">
        <v>14</v>
      </c>
      <c r="G55" s="64" t="s">
        <v>190</v>
      </c>
      <c r="H55" s="232" t="s">
        <v>344</v>
      </c>
      <c r="I55" s="81"/>
      <c r="J55" s="81"/>
      <c r="K55" s="81"/>
      <c r="L55" s="81"/>
    </row>
    <row r="56" spans="1:12" ht="25.5">
      <c r="A56" s="27">
        <v>2</v>
      </c>
      <c r="B56" s="26">
        <v>2</v>
      </c>
      <c r="C56" s="37">
        <v>1</v>
      </c>
      <c r="D56" s="37">
        <v>1</v>
      </c>
      <c r="E56" s="37">
        <v>1</v>
      </c>
      <c r="F56" s="31">
        <v>15</v>
      </c>
      <c r="G56" s="64" t="s">
        <v>192</v>
      </c>
      <c r="H56" s="235" t="s">
        <v>345</v>
      </c>
      <c r="I56" s="81"/>
      <c r="J56" s="80"/>
      <c r="K56" s="80"/>
      <c r="L56" s="80"/>
    </row>
    <row r="57" spans="1:12" ht="21.75">
      <c r="A57" s="27">
        <v>2</v>
      </c>
      <c r="B57" s="26">
        <v>2</v>
      </c>
      <c r="C57" s="37">
        <v>1</v>
      </c>
      <c r="D57" s="37">
        <v>1</v>
      </c>
      <c r="E57" s="37">
        <v>1</v>
      </c>
      <c r="F57" s="31">
        <v>16</v>
      </c>
      <c r="G57" s="37" t="s">
        <v>26</v>
      </c>
      <c r="H57" s="232" t="s">
        <v>346</v>
      </c>
      <c r="I57" s="81"/>
      <c r="J57" s="80"/>
      <c r="K57" s="80"/>
      <c r="L57" s="80"/>
    </row>
    <row r="58" spans="1:12" ht="27.75" customHeight="1">
      <c r="A58" s="27">
        <v>2</v>
      </c>
      <c r="B58" s="26">
        <v>2</v>
      </c>
      <c r="C58" s="37">
        <v>1</v>
      </c>
      <c r="D58" s="37">
        <v>1</v>
      </c>
      <c r="E58" s="37">
        <v>1</v>
      </c>
      <c r="F58" s="31">
        <v>17</v>
      </c>
      <c r="G58" s="37" t="s">
        <v>186</v>
      </c>
      <c r="H58" s="234" t="s">
        <v>347</v>
      </c>
      <c r="I58" s="81"/>
      <c r="J58" s="81"/>
      <c r="K58" s="81"/>
      <c r="L58" s="81"/>
    </row>
    <row r="59" spans="1:12" ht="26.25" customHeight="1">
      <c r="A59" s="199">
        <v>2</v>
      </c>
      <c r="B59" s="188">
        <v>2</v>
      </c>
      <c r="C59" s="189">
        <v>1</v>
      </c>
      <c r="D59" s="189">
        <v>1</v>
      </c>
      <c r="E59" s="189">
        <v>1</v>
      </c>
      <c r="F59" s="191">
        <v>18</v>
      </c>
      <c r="G59" s="189" t="s">
        <v>187</v>
      </c>
      <c r="H59" s="232" t="s">
        <v>348</v>
      </c>
      <c r="I59" s="81"/>
      <c r="J59" s="81"/>
      <c r="K59" s="81"/>
      <c r="L59" s="81"/>
    </row>
    <row r="60" spans="1:12" ht="14.25" customHeight="1">
      <c r="A60" s="27">
        <v>2</v>
      </c>
      <c r="B60" s="26">
        <v>2</v>
      </c>
      <c r="C60" s="37">
        <v>1</v>
      </c>
      <c r="D60" s="37">
        <v>1</v>
      </c>
      <c r="E60" s="37">
        <v>1</v>
      </c>
      <c r="F60" s="31">
        <v>20</v>
      </c>
      <c r="G60" s="37" t="s">
        <v>149</v>
      </c>
      <c r="H60" s="235" t="s">
        <v>349</v>
      </c>
      <c r="I60" s="81"/>
      <c r="J60" s="80"/>
      <c r="K60" s="80"/>
      <c r="L60" s="80"/>
    </row>
    <row r="61" spans="1:12" ht="27.75" customHeight="1">
      <c r="A61" s="33">
        <v>2</v>
      </c>
      <c r="B61" s="35">
        <v>2</v>
      </c>
      <c r="C61" s="40">
        <v>1</v>
      </c>
      <c r="D61" s="40">
        <v>1</v>
      </c>
      <c r="E61" s="40">
        <v>1</v>
      </c>
      <c r="F61" s="53">
        <v>21</v>
      </c>
      <c r="G61" s="40" t="s">
        <v>193</v>
      </c>
      <c r="H61" s="236">
        <v>29</v>
      </c>
      <c r="I61" s="81"/>
      <c r="J61" s="80"/>
      <c r="K61" s="80"/>
      <c r="L61" s="80"/>
    </row>
    <row r="62" spans="1:12" ht="12" customHeight="1">
      <c r="A62" s="33">
        <v>2</v>
      </c>
      <c r="B62" s="35">
        <v>2</v>
      </c>
      <c r="C62" s="40">
        <v>1</v>
      </c>
      <c r="D62" s="40">
        <v>1</v>
      </c>
      <c r="E62" s="40">
        <v>1</v>
      </c>
      <c r="F62" s="53">
        <v>22</v>
      </c>
      <c r="G62" s="40" t="s">
        <v>194</v>
      </c>
      <c r="H62" s="236">
        <v>30</v>
      </c>
      <c r="I62" s="81"/>
      <c r="J62" s="80"/>
      <c r="K62" s="80"/>
      <c r="L62" s="80"/>
    </row>
    <row r="63" spans="1:12" ht="15" customHeight="1">
      <c r="A63" s="27">
        <v>2</v>
      </c>
      <c r="B63" s="26">
        <v>2</v>
      </c>
      <c r="C63" s="37">
        <v>1</v>
      </c>
      <c r="D63" s="37">
        <v>1</v>
      </c>
      <c r="E63" s="37">
        <v>1</v>
      </c>
      <c r="F63" s="31">
        <v>30</v>
      </c>
      <c r="G63" s="37" t="s">
        <v>195</v>
      </c>
      <c r="H63" s="141">
        <v>31</v>
      </c>
      <c r="I63" s="81"/>
      <c r="J63" s="80"/>
      <c r="K63" s="80"/>
      <c r="L63" s="80"/>
    </row>
    <row r="64" spans="1:12" ht="14.25" customHeight="1">
      <c r="A64" s="100">
        <v>2</v>
      </c>
      <c r="B64" s="101">
        <v>3</v>
      </c>
      <c r="C64" s="57"/>
      <c r="D64" s="41"/>
      <c r="E64" s="41"/>
      <c r="F64" s="29"/>
      <c r="G64" s="200" t="s">
        <v>196</v>
      </c>
      <c r="H64" s="144">
        <v>32</v>
      </c>
      <c r="I64" s="86">
        <f>SUM(I65+I81)</f>
        <v>0</v>
      </c>
      <c r="J64" s="87">
        <f>SUM(J65+J81)</f>
        <v>0</v>
      </c>
      <c r="K64" s="88">
        <f>SUM(K65+K81)</f>
        <v>0</v>
      </c>
      <c r="L64" s="86">
        <f>SUM(L65+L81)</f>
        <v>0</v>
      </c>
    </row>
    <row r="65" spans="1:12" ht="13.5" customHeight="1">
      <c r="A65" s="27">
        <v>2</v>
      </c>
      <c r="B65" s="26">
        <v>3</v>
      </c>
      <c r="C65" s="37">
        <v>1</v>
      </c>
      <c r="D65" s="37"/>
      <c r="E65" s="37"/>
      <c r="F65" s="31"/>
      <c r="G65" s="64" t="s">
        <v>30</v>
      </c>
      <c r="H65" s="141">
        <v>33</v>
      </c>
      <c r="I65" s="89">
        <f>SUM(I66+I71+I76)</f>
        <v>0</v>
      </c>
      <c r="J65" s="90">
        <f>SUM(J66+J71+J76)</f>
        <v>0</v>
      </c>
      <c r="K65" s="91">
        <f>SUM(K66+K71+K76)</f>
        <v>0</v>
      </c>
      <c r="L65" s="89">
        <f>SUM(L66+L71+L76)</f>
        <v>0</v>
      </c>
    </row>
    <row r="66" spans="1:12" ht="15" customHeight="1">
      <c r="A66" s="27">
        <v>2</v>
      </c>
      <c r="B66" s="26">
        <v>3</v>
      </c>
      <c r="C66" s="37">
        <v>1</v>
      </c>
      <c r="D66" s="37">
        <v>1</v>
      </c>
      <c r="E66" s="37"/>
      <c r="F66" s="31"/>
      <c r="G66" s="64" t="s">
        <v>197</v>
      </c>
      <c r="H66" s="144">
        <v>34</v>
      </c>
      <c r="I66" s="89">
        <f>I67</f>
        <v>0</v>
      </c>
      <c r="J66" s="90">
        <f>J67</f>
        <v>0</v>
      </c>
      <c r="K66" s="91">
        <f>K67</f>
        <v>0</v>
      </c>
      <c r="L66" s="89">
        <f>L67</f>
        <v>0</v>
      </c>
    </row>
    <row r="67" spans="1:12" ht="13.5" customHeight="1">
      <c r="A67" s="27">
        <v>2</v>
      </c>
      <c r="B67" s="26">
        <v>3</v>
      </c>
      <c r="C67" s="37">
        <v>1</v>
      </c>
      <c r="D67" s="37">
        <v>1</v>
      </c>
      <c r="E67" s="37">
        <v>1</v>
      </c>
      <c r="F67" s="31"/>
      <c r="G67" s="64" t="s">
        <v>198</v>
      </c>
      <c r="H67" s="141">
        <v>35</v>
      </c>
      <c r="I67" s="89">
        <f>SUM(I68:I70)</f>
        <v>0</v>
      </c>
      <c r="J67" s="90">
        <f>SUM(J68:J70)</f>
        <v>0</v>
      </c>
      <c r="K67" s="91">
        <f>SUM(K68:K70)</f>
        <v>0</v>
      </c>
      <c r="L67" s="89">
        <f>SUM(L68:L70)</f>
        <v>0</v>
      </c>
    </row>
    <row r="68" spans="1:12" s="8" customFormat="1" ht="30" customHeight="1">
      <c r="A68" s="27">
        <v>2</v>
      </c>
      <c r="B68" s="26">
        <v>3</v>
      </c>
      <c r="C68" s="37">
        <v>1</v>
      </c>
      <c r="D68" s="37">
        <v>1</v>
      </c>
      <c r="E68" s="37">
        <v>1</v>
      </c>
      <c r="F68" s="31">
        <v>1</v>
      </c>
      <c r="G68" s="37" t="s">
        <v>10</v>
      </c>
      <c r="H68" s="144">
        <v>36</v>
      </c>
      <c r="I68" s="81"/>
      <c r="J68" s="81"/>
      <c r="K68" s="81"/>
      <c r="L68" s="81"/>
    </row>
    <row r="69" spans="1:12" ht="27" customHeight="1">
      <c r="A69" s="27">
        <v>2</v>
      </c>
      <c r="B69" s="36">
        <v>3</v>
      </c>
      <c r="C69" s="41">
        <v>1</v>
      </c>
      <c r="D69" s="41">
        <v>1</v>
      </c>
      <c r="E69" s="41">
        <v>1</v>
      </c>
      <c r="F69" s="29">
        <v>2</v>
      </c>
      <c r="G69" s="41" t="s">
        <v>4</v>
      </c>
      <c r="H69" s="141">
        <v>37</v>
      </c>
      <c r="I69" s="78"/>
      <c r="J69" s="78"/>
      <c r="K69" s="78"/>
      <c r="L69" s="78"/>
    </row>
    <row r="70" spans="1:12" ht="16.5" customHeight="1">
      <c r="A70" s="26">
        <v>2</v>
      </c>
      <c r="B70" s="37">
        <v>3</v>
      </c>
      <c r="C70" s="37">
        <v>1</v>
      </c>
      <c r="D70" s="37">
        <v>1</v>
      </c>
      <c r="E70" s="37">
        <v>1</v>
      </c>
      <c r="F70" s="31">
        <v>3</v>
      </c>
      <c r="G70" s="37" t="s">
        <v>91</v>
      </c>
      <c r="H70" s="144">
        <v>38</v>
      </c>
      <c r="I70" s="81"/>
      <c r="J70" s="81"/>
      <c r="K70" s="81"/>
      <c r="L70" s="81"/>
    </row>
    <row r="71" spans="1:12" ht="29.25" customHeight="1">
      <c r="A71" s="36">
        <v>2</v>
      </c>
      <c r="B71" s="41">
        <v>3</v>
      </c>
      <c r="C71" s="41">
        <v>1</v>
      </c>
      <c r="D71" s="41">
        <v>2</v>
      </c>
      <c r="E71" s="41"/>
      <c r="F71" s="29"/>
      <c r="G71" s="166" t="s">
        <v>199</v>
      </c>
      <c r="H71" s="141">
        <v>39</v>
      </c>
      <c r="I71" s="86">
        <f>I72</f>
        <v>0</v>
      </c>
      <c r="J71" s="87">
        <f>J72</f>
        <v>0</v>
      </c>
      <c r="K71" s="88">
        <f>K72</f>
        <v>0</v>
      </c>
      <c r="L71" s="88">
        <f>L72</f>
        <v>0</v>
      </c>
    </row>
    <row r="72" spans="1:12" ht="27" customHeight="1">
      <c r="A72" s="34">
        <v>2</v>
      </c>
      <c r="B72" s="39">
        <v>3</v>
      </c>
      <c r="C72" s="39">
        <v>1</v>
      </c>
      <c r="D72" s="39">
        <v>2</v>
      </c>
      <c r="E72" s="39">
        <v>1</v>
      </c>
      <c r="F72" s="54"/>
      <c r="G72" s="166" t="s">
        <v>199</v>
      </c>
      <c r="H72" s="144">
        <v>40</v>
      </c>
      <c r="I72" s="104">
        <f>SUM(I73:I75)</f>
        <v>0</v>
      </c>
      <c r="J72" s="108">
        <f>SUM(J73:J75)</f>
        <v>0</v>
      </c>
      <c r="K72" s="109">
        <f>SUM(K73:K75)</f>
        <v>0</v>
      </c>
      <c r="L72" s="91">
        <f>SUM(L73:L75)</f>
        <v>0</v>
      </c>
    </row>
    <row r="73" spans="1:12" s="8" customFormat="1" ht="27" customHeight="1">
      <c r="A73" s="26">
        <v>2</v>
      </c>
      <c r="B73" s="37">
        <v>3</v>
      </c>
      <c r="C73" s="37">
        <v>1</v>
      </c>
      <c r="D73" s="37">
        <v>2</v>
      </c>
      <c r="E73" s="37">
        <v>1</v>
      </c>
      <c r="F73" s="31">
        <v>1</v>
      </c>
      <c r="G73" s="26" t="s">
        <v>10</v>
      </c>
      <c r="H73" s="141">
        <v>41</v>
      </c>
      <c r="I73" s="81"/>
      <c r="J73" s="81"/>
      <c r="K73" s="81"/>
      <c r="L73" s="81"/>
    </row>
    <row r="74" spans="1:12" ht="27.75" customHeight="1">
      <c r="A74" s="26">
        <v>2</v>
      </c>
      <c r="B74" s="37">
        <v>3</v>
      </c>
      <c r="C74" s="37">
        <v>1</v>
      </c>
      <c r="D74" s="37">
        <v>2</v>
      </c>
      <c r="E74" s="37">
        <v>1</v>
      </c>
      <c r="F74" s="31">
        <v>2</v>
      </c>
      <c r="G74" s="26" t="s">
        <v>4</v>
      </c>
      <c r="H74" s="144">
        <v>42</v>
      </c>
      <c r="I74" s="81"/>
      <c r="J74" s="81"/>
      <c r="K74" s="81"/>
      <c r="L74" s="81"/>
    </row>
    <row r="75" spans="1:12" ht="15" customHeight="1">
      <c r="A75" s="26">
        <v>2</v>
      </c>
      <c r="B75" s="37">
        <v>3</v>
      </c>
      <c r="C75" s="37">
        <v>1</v>
      </c>
      <c r="D75" s="37">
        <v>2</v>
      </c>
      <c r="E75" s="37">
        <v>1</v>
      </c>
      <c r="F75" s="31">
        <v>3</v>
      </c>
      <c r="G75" s="26" t="s">
        <v>91</v>
      </c>
      <c r="H75" s="141">
        <v>43</v>
      </c>
      <c r="I75" s="81"/>
      <c r="J75" s="81"/>
      <c r="K75" s="81"/>
      <c r="L75" s="81"/>
    </row>
    <row r="76" spans="1:12" ht="30" customHeight="1">
      <c r="A76" s="26">
        <v>2</v>
      </c>
      <c r="B76" s="37">
        <v>3</v>
      </c>
      <c r="C76" s="37">
        <v>1</v>
      </c>
      <c r="D76" s="37">
        <v>3</v>
      </c>
      <c r="E76" s="37"/>
      <c r="F76" s="31"/>
      <c r="G76" s="65" t="s">
        <v>200</v>
      </c>
      <c r="H76" s="144">
        <v>44</v>
      </c>
      <c r="I76" s="89">
        <f>I77</f>
        <v>0</v>
      </c>
      <c r="J76" s="90">
        <f>J77</f>
        <v>0</v>
      </c>
      <c r="K76" s="90">
        <f>K77</f>
        <v>0</v>
      </c>
      <c r="L76" s="91">
        <f>L77</f>
        <v>0</v>
      </c>
    </row>
    <row r="77" spans="1:12" ht="26.25" customHeight="1">
      <c r="A77" s="26">
        <v>2</v>
      </c>
      <c r="B77" s="37">
        <v>3</v>
      </c>
      <c r="C77" s="37">
        <v>1</v>
      </c>
      <c r="D77" s="37">
        <v>3</v>
      </c>
      <c r="E77" s="37">
        <v>1</v>
      </c>
      <c r="F77" s="31"/>
      <c r="G77" s="65" t="s">
        <v>200</v>
      </c>
      <c r="H77" s="141">
        <v>45</v>
      </c>
      <c r="I77" s="89">
        <f>SUM(I78:I80)</f>
        <v>0</v>
      </c>
      <c r="J77" s="90">
        <f>SUM(J78:J80)</f>
        <v>0</v>
      </c>
      <c r="K77" s="90">
        <f>SUM(K78:K80)</f>
        <v>0</v>
      </c>
      <c r="L77" s="91">
        <f>SUM(L78:L80)</f>
        <v>0</v>
      </c>
    </row>
    <row r="78" spans="1:12" ht="15" customHeight="1">
      <c r="A78" s="36">
        <v>2</v>
      </c>
      <c r="B78" s="41">
        <v>3</v>
      </c>
      <c r="C78" s="41">
        <v>1</v>
      </c>
      <c r="D78" s="41">
        <v>3</v>
      </c>
      <c r="E78" s="41">
        <v>1</v>
      </c>
      <c r="F78" s="29">
        <v>1</v>
      </c>
      <c r="G78" s="201" t="s">
        <v>201</v>
      </c>
      <c r="H78" s="144">
        <v>46</v>
      </c>
      <c r="I78" s="78"/>
      <c r="J78" s="78"/>
      <c r="K78" s="78"/>
      <c r="L78" s="78"/>
    </row>
    <row r="79" spans="1:12" ht="16.5" customHeight="1">
      <c r="A79" s="26">
        <v>2</v>
      </c>
      <c r="B79" s="37">
        <v>3</v>
      </c>
      <c r="C79" s="37">
        <v>1</v>
      </c>
      <c r="D79" s="37">
        <v>3</v>
      </c>
      <c r="E79" s="37">
        <v>1</v>
      </c>
      <c r="F79" s="31">
        <v>2</v>
      </c>
      <c r="G79" s="65" t="s">
        <v>202</v>
      </c>
      <c r="H79" s="141">
        <v>47</v>
      </c>
      <c r="I79" s="81"/>
      <c r="J79" s="81"/>
      <c r="K79" s="81"/>
      <c r="L79" s="81"/>
    </row>
    <row r="80" spans="1:12" ht="17.25" customHeight="1">
      <c r="A80" s="36">
        <v>2</v>
      </c>
      <c r="B80" s="41">
        <v>3</v>
      </c>
      <c r="C80" s="41">
        <v>1</v>
      </c>
      <c r="D80" s="41">
        <v>3</v>
      </c>
      <c r="E80" s="41">
        <v>1</v>
      </c>
      <c r="F80" s="29">
        <v>3</v>
      </c>
      <c r="G80" s="201" t="s">
        <v>203</v>
      </c>
      <c r="H80" s="144">
        <v>48</v>
      </c>
      <c r="I80" s="78"/>
      <c r="J80" s="78"/>
      <c r="K80" s="78"/>
      <c r="L80" s="78"/>
    </row>
    <row r="81" spans="1:12" ht="14.25" customHeight="1">
      <c r="A81" s="188">
        <v>2</v>
      </c>
      <c r="B81" s="189">
        <v>3</v>
      </c>
      <c r="C81" s="189">
        <v>2</v>
      </c>
      <c r="D81" s="189"/>
      <c r="E81" s="189"/>
      <c r="F81" s="191"/>
      <c r="G81" s="188" t="s">
        <v>35</v>
      </c>
      <c r="H81" s="232">
        <v>49</v>
      </c>
      <c r="I81" s="89">
        <f>I82</f>
        <v>0</v>
      </c>
      <c r="J81" s="90">
        <f t="shared" ref="J81:L83" si="3">J82</f>
        <v>0</v>
      </c>
      <c r="K81" s="90">
        <f t="shared" si="3"/>
        <v>0</v>
      </c>
      <c r="L81" s="91">
        <f t="shared" si="3"/>
        <v>0</v>
      </c>
    </row>
    <row r="82" spans="1:12" ht="37.5" customHeight="1">
      <c r="A82" s="188">
        <v>2</v>
      </c>
      <c r="B82" s="189">
        <v>3</v>
      </c>
      <c r="C82" s="189">
        <v>2</v>
      </c>
      <c r="D82" s="189">
        <v>1</v>
      </c>
      <c r="E82" s="189"/>
      <c r="F82" s="191"/>
      <c r="G82" s="188" t="s">
        <v>93</v>
      </c>
      <c r="H82" s="235">
        <v>50</v>
      </c>
      <c r="I82" s="89">
        <f>I83</f>
        <v>0</v>
      </c>
      <c r="J82" s="90">
        <f t="shared" si="3"/>
        <v>0</v>
      </c>
      <c r="K82" s="90">
        <f t="shared" si="3"/>
        <v>0</v>
      </c>
      <c r="L82" s="91">
        <f t="shared" si="3"/>
        <v>0</v>
      </c>
    </row>
    <row r="83" spans="1:12" ht="28.5" customHeight="1">
      <c r="A83" s="188">
        <v>2</v>
      </c>
      <c r="B83" s="189">
        <v>3</v>
      </c>
      <c r="C83" s="189">
        <v>2</v>
      </c>
      <c r="D83" s="189">
        <v>1</v>
      </c>
      <c r="E83" s="189">
        <v>1</v>
      </c>
      <c r="F83" s="191"/>
      <c r="G83" s="188" t="s">
        <v>93</v>
      </c>
      <c r="H83" s="232">
        <v>51</v>
      </c>
      <c r="I83" s="89">
        <f>I84</f>
        <v>0</v>
      </c>
      <c r="J83" s="90">
        <f t="shared" si="3"/>
        <v>0</v>
      </c>
      <c r="K83" s="90">
        <f t="shared" si="3"/>
        <v>0</v>
      </c>
      <c r="L83" s="91">
        <f t="shared" si="3"/>
        <v>0</v>
      </c>
    </row>
    <row r="84" spans="1:12" ht="31.5" customHeight="1">
      <c r="A84" s="188">
        <v>2</v>
      </c>
      <c r="B84" s="189">
        <v>3</v>
      </c>
      <c r="C84" s="189">
        <v>2</v>
      </c>
      <c r="D84" s="189">
        <v>1</v>
      </c>
      <c r="E84" s="189">
        <v>1</v>
      </c>
      <c r="F84" s="191">
        <v>1</v>
      </c>
      <c r="G84" s="188" t="s">
        <v>93</v>
      </c>
      <c r="H84" s="235">
        <v>52</v>
      </c>
      <c r="I84" s="81"/>
      <c r="J84" s="81"/>
      <c r="K84" s="81"/>
      <c r="L84" s="81"/>
    </row>
    <row r="85" spans="1:12" ht="16.5" customHeight="1">
      <c r="A85" s="35">
        <v>2</v>
      </c>
      <c r="B85" s="40">
        <v>4</v>
      </c>
      <c r="C85" s="40"/>
      <c r="D85" s="40"/>
      <c r="E85" s="40"/>
      <c r="F85" s="53"/>
      <c r="G85" s="35" t="s">
        <v>36</v>
      </c>
      <c r="H85" s="141" t="s">
        <v>350</v>
      </c>
      <c r="I85" s="89">
        <f>I86</f>
        <v>0</v>
      </c>
      <c r="J85" s="90">
        <f t="shared" ref="J85:L87" si="4">J86</f>
        <v>0</v>
      </c>
      <c r="K85" s="90">
        <f t="shared" si="4"/>
        <v>0</v>
      </c>
      <c r="L85" s="91">
        <f t="shared" si="4"/>
        <v>0</v>
      </c>
    </row>
    <row r="86" spans="1:12" ht="15.75" customHeight="1">
      <c r="A86" s="26">
        <v>2</v>
      </c>
      <c r="B86" s="37">
        <v>4</v>
      </c>
      <c r="C86" s="37">
        <v>1</v>
      </c>
      <c r="D86" s="37"/>
      <c r="E86" s="37"/>
      <c r="F86" s="31"/>
      <c r="G86" s="65" t="s">
        <v>94</v>
      </c>
      <c r="H86" s="144" t="s">
        <v>351</v>
      </c>
      <c r="I86" s="89">
        <f>I87</f>
        <v>0</v>
      </c>
      <c r="J86" s="90">
        <f t="shared" si="4"/>
        <v>0</v>
      </c>
      <c r="K86" s="90">
        <f t="shared" si="4"/>
        <v>0</v>
      </c>
      <c r="L86" s="91">
        <f t="shared" si="4"/>
        <v>0</v>
      </c>
    </row>
    <row r="87" spans="1:12" ht="17.25" customHeight="1">
      <c r="A87" s="26">
        <v>2</v>
      </c>
      <c r="B87" s="37">
        <v>4</v>
      </c>
      <c r="C87" s="37">
        <v>1</v>
      </c>
      <c r="D87" s="37">
        <v>1</v>
      </c>
      <c r="E87" s="37"/>
      <c r="F87" s="31"/>
      <c r="G87" s="26" t="s">
        <v>94</v>
      </c>
      <c r="H87" s="141" t="s">
        <v>352</v>
      </c>
      <c r="I87" s="89">
        <f>I88</f>
        <v>0</v>
      </c>
      <c r="J87" s="90">
        <f t="shared" si="4"/>
        <v>0</v>
      </c>
      <c r="K87" s="90">
        <f t="shared" si="4"/>
        <v>0</v>
      </c>
      <c r="L87" s="91">
        <f t="shared" si="4"/>
        <v>0</v>
      </c>
    </row>
    <row r="88" spans="1:12" ht="18" customHeight="1">
      <c r="A88" s="26">
        <v>2</v>
      </c>
      <c r="B88" s="37">
        <v>4</v>
      </c>
      <c r="C88" s="37">
        <v>1</v>
      </c>
      <c r="D88" s="37">
        <v>1</v>
      </c>
      <c r="E88" s="37">
        <v>1</v>
      </c>
      <c r="F88" s="31"/>
      <c r="G88" s="26" t="s">
        <v>94</v>
      </c>
      <c r="H88" s="144" t="s">
        <v>353</v>
      </c>
      <c r="I88" s="89">
        <f>SUM(I89:I92)-I90</f>
        <v>0</v>
      </c>
      <c r="J88" s="90">
        <f>SUM(J89:J92)-J90</f>
        <v>0</v>
      </c>
      <c r="K88" s="90">
        <f>SUM(K89:K92)-K90</f>
        <v>0</v>
      </c>
      <c r="L88" s="91">
        <f>SUM(L89:L92)-L90</f>
        <v>0</v>
      </c>
    </row>
    <row r="89" spans="1:12" ht="16.5" customHeight="1">
      <c r="A89" s="26">
        <v>2</v>
      </c>
      <c r="B89" s="37">
        <v>4</v>
      </c>
      <c r="C89" s="37">
        <v>1</v>
      </c>
      <c r="D89" s="37">
        <v>1</v>
      </c>
      <c r="E89" s="37">
        <v>1</v>
      </c>
      <c r="F89" s="31">
        <v>1</v>
      </c>
      <c r="G89" s="26" t="s">
        <v>37</v>
      </c>
      <c r="H89" s="141" t="s">
        <v>354</v>
      </c>
      <c r="I89" s="81"/>
      <c r="J89" s="81"/>
      <c r="K89" s="81"/>
      <c r="L89" s="81"/>
    </row>
    <row r="90" spans="1:12" ht="12.75" customHeight="1">
      <c r="A90" s="326">
        <v>1</v>
      </c>
      <c r="B90" s="327"/>
      <c r="C90" s="327"/>
      <c r="D90" s="327"/>
      <c r="E90" s="327"/>
      <c r="F90" s="328"/>
      <c r="G90" s="160">
        <v>2</v>
      </c>
      <c r="H90" s="161">
        <v>3</v>
      </c>
      <c r="I90" s="156">
        <v>4</v>
      </c>
      <c r="J90" s="154">
        <v>5</v>
      </c>
      <c r="K90" s="154">
        <v>6</v>
      </c>
      <c r="L90" s="155">
        <v>7</v>
      </c>
    </row>
    <row r="91" spans="1:12" ht="13.5" customHeight="1">
      <c r="A91" s="26">
        <v>2</v>
      </c>
      <c r="B91" s="26">
        <v>4</v>
      </c>
      <c r="C91" s="26">
        <v>1</v>
      </c>
      <c r="D91" s="37">
        <v>1</v>
      </c>
      <c r="E91" s="37">
        <v>1</v>
      </c>
      <c r="F91" s="25">
        <v>2</v>
      </c>
      <c r="G91" s="45" t="s">
        <v>38</v>
      </c>
      <c r="H91" s="145" t="s">
        <v>355</v>
      </c>
      <c r="I91" s="81"/>
      <c r="J91" s="81"/>
      <c r="K91" s="81"/>
      <c r="L91" s="81"/>
    </row>
    <row r="92" spans="1:12" ht="22.5">
      <c r="A92" s="26">
        <v>2</v>
      </c>
      <c r="B92" s="37">
        <v>4</v>
      </c>
      <c r="C92" s="26">
        <v>1</v>
      </c>
      <c r="D92" s="37">
        <v>1</v>
      </c>
      <c r="E92" s="37">
        <v>1</v>
      </c>
      <c r="F92" s="25">
        <v>3</v>
      </c>
      <c r="G92" s="45" t="s">
        <v>39</v>
      </c>
      <c r="H92" s="145" t="s">
        <v>356</v>
      </c>
      <c r="I92" s="81"/>
      <c r="J92" s="81"/>
      <c r="K92" s="81"/>
      <c r="L92" s="81"/>
    </row>
    <row r="93" spans="1:12" ht="22.5">
      <c r="A93" s="35">
        <v>2</v>
      </c>
      <c r="B93" s="40">
        <v>5</v>
      </c>
      <c r="C93" s="35"/>
      <c r="D93" s="40"/>
      <c r="E93" s="40"/>
      <c r="F93" s="43"/>
      <c r="G93" s="46" t="s">
        <v>40</v>
      </c>
      <c r="H93" s="145" t="s">
        <v>357</v>
      </c>
      <c r="I93" s="89">
        <f>SUM(I94+I99+I104)</f>
        <v>0</v>
      </c>
      <c r="J93" s="90">
        <f>SUM(J94+J99+J104)</f>
        <v>0</v>
      </c>
      <c r="K93" s="90">
        <f>SUM(K94+K99+K104)</f>
        <v>0</v>
      </c>
      <c r="L93" s="91">
        <f>SUM(L94+L99+L104)</f>
        <v>0</v>
      </c>
    </row>
    <row r="94" spans="1:12" ht="22.5">
      <c r="A94" s="36">
        <v>2</v>
      </c>
      <c r="B94" s="41">
        <v>5</v>
      </c>
      <c r="C94" s="36">
        <v>1</v>
      </c>
      <c r="D94" s="41"/>
      <c r="E94" s="41"/>
      <c r="F94" s="44"/>
      <c r="G94" s="167" t="s">
        <v>95</v>
      </c>
      <c r="H94" s="145" t="s">
        <v>358</v>
      </c>
      <c r="I94" s="86">
        <f>I95</f>
        <v>0</v>
      </c>
      <c r="J94" s="87">
        <f t="shared" ref="J94:L95" si="5">J95</f>
        <v>0</v>
      </c>
      <c r="K94" s="87">
        <f t="shared" si="5"/>
        <v>0</v>
      </c>
      <c r="L94" s="88">
        <f t="shared" si="5"/>
        <v>0</v>
      </c>
    </row>
    <row r="95" spans="1:12" ht="22.5">
      <c r="A95" s="26">
        <v>2</v>
      </c>
      <c r="B95" s="37">
        <v>5</v>
      </c>
      <c r="C95" s="26">
        <v>1</v>
      </c>
      <c r="D95" s="37">
        <v>1</v>
      </c>
      <c r="E95" s="37"/>
      <c r="F95" s="25"/>
      <c r="G95" s="45" t="s">
        <v>95</v>
      </c>
      <c r="H95" s="145" t="s">
        <v>359</v>
      </c>
      <c r="I95" s="89">
        <f>I96</f>
        <v>0</v>
      </c>
      <c r="J95" s="90">
        <f t="shared" si="5"/>
        <v>0</v>
      </c>
      <c r="K95" s="90">
        <f t="shared" si="5"/>
        <v>0</v>
      </c>
      <c r="L95" s="91">
        <f t="shared" si="5"/>
        <v>0</v>
      </c>
    </row>
    <row r="96" spans="1:12" ht="22.5">
      <c r="A96" s="26">
        <v>2</v>
      </c>
      <c r="B96" s="37">
        <v>5</v>
      </c>
      <c r="C96" s="26">
        <v>1</v>
      </c>
      <c r="D96" s="37">
        <v>1</v>
      </c>
      <c r="E96" s="37">
        <v>1</v>
      </c>
      <c r="F96" s="25"/>
      <c r="G96" s="45" t="s">
        <v>95</v>
      </c>
      <c r="H96" s="145" t="s">
        <v>360</v>
      </c>
      <c r="I96" s="89">
        <f>SUM(I97:I98)</f>
        <v>0</v>
      </c>
      <c r="J96" s="90">
        <f>SUM(J97:J98)</f>
        <v>0</v>
      </c>
      <c r="K96" s="90">
        <f>SUM(K97:K98)</f>
        <v>0</v>
      </c>
      <c r="L96" s="91">
        <f>SUM(L97:L98)</f>
        <v>0</v>
      </c>
    </row>
    <row r="97" spans="1:12" ht="25.5">
      <c r="A97" s="26">
        <v>2</v>
      </c>
      <c r="B97" s="37">
        <v>5</v>
      </c>
      <c r="C97" s="26">
        <v>1</v>
      </c>
      <c r="D97" s="37">
        <v>1</v>
      </c>
      <c r="E97" s="37">
        <v>1</v>
      </c>
      <c r="F97" s="25">
        <v>1</v>
      </c>
      <c r="G97" s="168" t="s">
        <v>204</v>
      </c>
      <c r="H97" s="145" t="s">
        <v>361</v>
      </c>
      <c r="I97" s="81"/>
      <c r="J97" s="81"/>
      <c r="K97" s="81"/>
      <c r="L97" s="81"/>
    </row>
    <row r="98" spans="1:12" ht="25.5">
      <c r="A98" s="34">
        <v>2</v>
      </c>
      <c r="B98" s="50">
        <v>5</v>
      </c>
      <c r="C98" s="49">
        <v>1</v>
      </c>
      <c r="D98" s="50">
        <v>1</v>
      </c>
      <c r="E98" s="50">
        <v>1</v>
      </c>
      <c r="F98" s="24">
        <v>2</v>
      </c>
      <c r="G98" s="170" t="s">
        <v>205</v>
      </c>
      <c r="H98" s="145" t="s">
        <v>362</v>
      </c>
      <c r="I98" s="84"/>
      <c r="J98" s="84"/>
      <c r="K98" s="84"/>
      <c r="L98" s="84"/>
    </row>
    <row r="99" spans="1:12" ht="12" customHeight="1">
      <c r="A99" s="26">
        <v>2</v>
      </c>
      <c r="B99" s="37">
        <v>5</v>
      </c>
      <c r="C99" s="26">
        <v>2</v>
      </c>
      <c r="D99" s="37"/>
      <c r="E99" s="37"/>
      <c r="F99" s="25"/>
      <c r="G99" s="168" t="s">
        <v>96</v>
      </c>
      <c r="H99" s="145" t="s">
        <v>363</v>
      </c>
      <c r="I99" s="89">
        <f>I100</f>
        <v>0</v>
      </c>
      <c r="J99" s="90">
        <f t="shared" ref="J99:L100" si="6">J100</f>
        <v>0</v>
      </c>
      <c r="K99" s="91">
        <f t="shared" si="6"/>
        <v>0</v>
      </c>
      <c r="L99" s="89">
        <f t="shared" si="6"/>
        <v>0</v>
      </c>
    </row>
    <row r="100" spans="1:12" ht="15.75" customHeight="1">
      <c r="A100" s="27">
        <v>2</v>
      </c>
      <c r="B100" s="26">
        <v>5</v>
      </c>
      <c r="C100" s="37">
        <v>2</v>
      </c>
      <c r="D100" s="45">
        <v>1</v>
      </c>
      <c r="E100" s="26"/>
      <c r="F100" s="25"/>
      <c r="G100" s="37" t="s">
        <v>96</v>
      </c>
      <c r="H100" s="145" t="s">
        <v>364</v>
      </c>
      <c r="I100" s="89">
        <f>I101</f>
        <v>0</v>
      </c>
      <c r="J100" s="90">
        <f t="shared" si="6"/>
        <v>0</v>
      </c>
      <c r="K100" s="91">
        <f t="shared" si="6"/>
        <v>0</v>
      </c>
      <c r="L100" s="89">
        <f t="shared" si="6"/>
        <v>0</v>
      </c>
    </row>
    <row r="101" spans="1:12" ht="15" customHeight="1">
      <c r="A101" s="27">
        <v>2</v>
      </c>
      <c r="B101" s="26">
        <v>5</v>
      </c>
      <c r="C101" s="37">
        <v>2</v>
      </c>
      <c r="D101" s="45">
        <v>1</v>
      </c>
      <c r="E101" s="26">
        <v>1</v>
      </c>
      <c r="F101" s="25"/>
      <c r="G101" s="37" t="s">
        <v>96</v>
      </c>
      <c r="H101" s="145" t="s">
        <v>365</v>
      </c>
      <c r="I101" s="89">
        <f>SUM(I102:I103)</f>
        <v>0</v>
      </c>
      <c r="J101" s="90">
        <f>SUM(J102:J103)</f>
        <v>0</v>
      </c>
      <c r="K101" s="91">
        <f>SUM(K102:K103)</f>
        <v>0</v>
      </c>
      <c r="L101" s="89">
        <f>SUM(L102:L103)</f>
        <v>0</v>
      </c>
    </row>
    <row r="102" spans="1:12" ht="25.5">
      <c r="A102" s="27">
        <v>2</v>
      </c>
      <c r="B102" s="26">
        <v>5</v>
      </c>
      <c r="C102" s="37">
        <v>2</v>
      </c>
      <c r="D102" s="45">
        <v>1</v>
      </c>
      <c r="E102" s="26">
        <v>1</v>
      </c>
      <c r="F102" s="25">
        <v>1</v>
      </c>
      <c r="G102" s="64" t="s">
        <v>206</v>
      </c>
      <c r="H102" s="145" t="s">
        <v>366</v>
      </c>
      <c r="I102" s="81"/>
      <c r="J102" s="81"/>
      <c r="K102" s="81"/>
      <c r="L102" s="81"/>
    </row>
    <row r="103" spans="1:12" ht="25.5" customHeight="1">
      <c r="A103" s="27">
        <v>2</v>
      </c>
      <c r="B103" s="26">
        <v>5</v>
      </c>
      <c r="C103" s="37">
        <v>2</v>
      </c>
      <c r="D103" s="45">
        <v>1</v>
      </c>
      <c r="E103" s="26">
        <v>1</v>
      </c>
      <c r="F103" s="25">
        <v>2</v>
      </c>
      <c r="G103" s="64" t="s">
        <v>207</v>
      </c>
      <c r="H103" s="145" t="s">
        <v>367</v>
      </c>
      <c r="I103" s="81"/>
      <c r="J103" s="81"/>
      <c r="K103" s="81"/>
      <c r="L103" s="81"/>
    </row>
    <row r="104" spans="1:12" ht="28.5" customHeight="1">
      <c r="A104" s="27">
        <v>2</v>
      </c>
      <c r="B104" s="26">
        <v>5</v>
      </c>
      <c r="C104" s="37">
        <v>3</v>
      </c>
      <c r="D104" s="45"/>
      <c r="E104" s="26"/>
      <c r="F104" s="25"/>
      <c r="G104" s="64" t="s">
        <v>208</v>
      </c>
      <c r="H104" s="145" t="s">
        <v>368</v>
      </c>
      <c r="I104" s="89">
        <f t="shared" ref="I104:L105" si="7">I105</f>
        <v>0</v>
      </c>
      <c r="J104" s="90">
        <f t="shared" si="7"/>
        <v>0</v>
      </c>
      <c r="K104" s="91">
        <f t="shared" si="7"/>
        <v>0</v>
      </c>
      <c r="L104" s="89">
        <f t="shared" si="7"/>
        <v>0</v>
      </c>
    </row>
    <row r="105" spans="1:12" ht="37.5" customHeight="1">
      <c r="A105" s="27">
        <v>2</v>
      </c>
      <c r="B105" s="26">
        <v>5</v>
      </c>
      <c r="C105" s="37">
        <v>3</v>
      </c>
      <c r="D105" s="45">
        <v>1</v>
      </c>
      <c r="E105" s="26"/>
      <c r="F105" s="25"/>
      <c r="G105" s="37" t="s">
        <v>209</v>
      </c>
      <c r="H105" s="145" t="s">
        <v>369</v>
      </c>
      <c r="I105" s="89">
        <f t="shared" si="7"/>
        <v>0</v>
      </c>
      <c r="J105" s="90">
        <f t="shared" si="7"/>
        <v>0</v>
      </c>
      <c r="K105" s="91">
        <f t="shared" si="7"/>
        <v>0</v>
      </c>
      <c r="L105" s="89">
        <f t="shared" si="7"/>
        <v>0</v>
      </c>
    </row>
    <row r="106" spans="1:12" ht="41.25" customHeight="1">
      <c r="A106" s="30">
        <v>2</v>
      </c>
      <c r="B106" s="34">
        <v>5</v>
      </c>
      <c r="C106" s="39">
        <v>3</v>
      </c>
      <c r="D106" s="9">
        <v>1</v>
      </c>
      <c r="E106" s="34">
        <v>1</v>
      </c>
      <c r="F106" s="42"/>
      <c r="G106" s="39" t="s">
        <v>209</v>
      </c>
      <c r="H106" s="145" t="s">
        <v>370</v>
      </c>
      <c r="I106" s="104">
        <f>SUM(I107:I108)</f>
        <v>0</v>
      </c>
      <c r="J106" s="108">
        <f>SUM(J107:J108)</f>
        <v>0</v>
      </c>
      <c r="K106" s="109">
        <f>SUM(K107:K108)</f>
        <v>0</v>
      </c>
      <c r="L106" s="104">
        <f>SUM(L107:L108)</f>
        <v>0</v>
      </c>
    </row>
    <row r="107" spans="1:12" ht="26.25" customHeight="1">
      <c r="A107" s="27">
        <v>2</v>
      </c>
      <c r="B107" s="26">
        <v>5</v>
      </c>
      <c r="C107" s="37">
        <v>3</v>
      </c>
      <c r="D107" s="45">
        <v>1</v>
      </c>
      <c r="E107" s="26">
        <v>1</v>
      </c>
      <c r="F107" s="25">
        <v>1</v>
      </c>
      <c r="G107" s="64" t="s">
        <v>210</v>
      </c>
      <c r="H107" s="145" t="s">
        <v>371</v>
      </c>
      <c r="I107" s="81"/>
      <c r="J107" s="81"/>
      <c r="K107" s="81"/>
      <c r="L107" s="81"/>
    </row>
    <row r="108" spans="1:12" ht="27.75" customHeight="1">
      <c r="A108" s="30">
        <v>2</v>
      </c>
      <c r="B108" s="34">
        <v>5</v>
      </c>
      <c r="C108" s="39">
        <v>3</v>
      </c>
      <c r="D108" s="9">
        <v>1</v>
      </c>
      <c r="E108" s="34">
        <v>1</v>
      </c>
      <c r="F108" s="42">
        <v>2</v>
      </c>
      <c r="G108" s="202" t="s">
        <v>211</v>
      </c>
      <c r="H108" s="145" t="s">
        <v>372</v>
      </c>
      <c r="I108" s="92"/>
      <c r="J108" s="81"/>
      <c r="K108" s="81"/>
      <c r="L108" s="81"/>
    </row>
    <row r="109" spans="1:12" ht="27.75" customHeight="1">
      <c r="A109" s="204">
        <v>2</v>
      </c>
      <c r="B109" s="205">
        <v>5</v>
      </c>
      <c r="C109" s="206">
        <v>3</v>
      </c>
      <c r="D109" s="207">
        <v>2</v>
      </c>
      <c r="E109" s="205"/>
      <c r="F109" s="208"/>
      <c r="G109" s="206" t="s">
        <v>212</v>
      </c>
      <c r="H109" s="237">
        <v>72</v>
      </c>
      <c r="I109" s="92"/>
      <c r="J109" s="203"/>
      <c r="K109" s="81"/>
      <c r="L109" s="81"/>
    </row>
    <row r="110" spans="1:12" ht="25.5" customHeight="1">
      <c r="A110" s="204">
        <v>2</v>
      </c>
      <c r="B110" s="205">
        <v>5</v>
      </c>
      <c r="C110" s="206">
        <v>3</v>
      </c>
      <c r="D110" s="207">
        <v>2</v>
      </c>
      <c r="E110" s="205">
        <v>1</v>
      </c>
      <c r="F110" s="208"/>
      <c r="G110" s="206" t="s">
        <v>212</v>
      </c>
      <c r="H110" s="237">
        <v>73</v>
      </c>
      <c r="I110" s="92"/>
      <c r="J110" s="203"/>
      <c r="K110" s="81"/>
      <c r="L110" s="81"/>
    </row>
    <row r="111" spans="1:12" ht="30" customHeight="1">
      <c r="A111" s="204">
        <v>2</v>
      </c>
      <c r="B111" s="205">
        <v>5</v>
      </c>
      <c r="C111" s="206">
        <v>3</v>
      </c>
      <c r="D111" s="207">
        <v>2</v>
      </c>
      <c r="E111" s="205">
        <v>1</v>
      </c>
      <c r="F111" s="208">
        <v>1</v>
      </c>
      <c r="G111" s="206" t="s">
        <v>212</v>
      </c>
      <c r="H111" s="237">
        <v>74</v>
      </c>
      <c r="I111" s="92"/>
      <c r="J111" s="203"/>
      <c r="K111" s="81"/>
      <c r="L111" s="81"/>
    </row>
    <row r="112" spans="1:12" ht="18" customHeight="1">
      <c r="A112" s="204">
        <v>2</v>
      </c>
      <c r="B112" s="205">
        <v>5</v>
      </c>
      <c r="C112" s="206">
        <v>3</v>
      </c>
      <c r="D112" s="207">
        <v>2</v>
      </c>
      <c r="E112" s="205">
        <v>1</v>
      </c>
      <c r="F112" s="208">
        <v>2</v>
      </c>
      <c r="G112" s="206" t="s">
        <v>213</v>
      </c>
      <c r="H112" s="237">
        <v>75</v>
      </c>
      <c r="I112" s="92"/>
      <c r="J112" s="203"/>
      <c r="K112" s="81"/>
      <c r="L112" s="81"/>
    </row>
    <row r="113" spans="1:12" ht="16.5" customHeight="1">
      <c r="A113" s="33">
        <v>2</v>
      </c>
      <c r="B113" s="35">
        <v>6</v>
      </c>
      <c r="C113" s="40"/>
      <c r="D113" s="46"/>
      <c r="E113" s="35"/>
      <c r="F113" s="43"/>
      <c r="G113" s="118" t="s">
        <v>43</v>
      </c>
      <c r="H113" s="146">
        <v>76</v>
      </c>
      <c r="I113" s="89">
        <f>SUM(I114+I119+I123+I127+I131)</f>
        <v>0</v>
      </c>
      <c r="J113" s="90">
        <f>SUM(J114+J119+J123+J127+J131)</f>
        <v>0</v>
      </c>
      <c r="K113" s="91">
        <f>SUM(K114+K119+K123+K127+K131)</f>
        <v>0</v>
      </c>
      <c r="L113" s="89">
        <f>SUM(L114+L119+L123+L127+L131)</f>
        <v>0</v>
      </c>
    </row>
    <row r="114" spans="1:12" ht="14.25" customHeight="1">
      <c r="A114" s="30">
        <v>2</v>
      </c>
      <c r="B114" s="34">
        <v>6</v>
      </c>
      <c r="C114" s="39">
        <v>1</v>
      </c>
      <c r="D114" s="9"/>
      <c r="E114" s="34"/>
      <c r="F114" s="42"/>
      <c r="G114" s="169" t="s">
        <v>98</v>
      </c>
      <c r="H114" s="146">
        <v>77</v>
      </c>
      <c r="I114" s="104">
        <f t="shared" ref="I114:L115" si="8">I115</f>
        <v>0</v>
      </c>
      <c r="J114" s="108">
        <f t="shared" si="8"/>
        <v>0</v>
      </c>
      <c r="K114" s="109">
        <f t="shared" si="8"/>
        <v>0</v>
      </c>
      <c r="L114" s="104">
        <f t="shared" si="8"/>
        <v>0</v>
      </c>
    </row>
    <row r="115" spans="1:12" ht="14.25" customHeight="1">
      <c r="A115" s="27">
        <v>2</v>
      </c>
      <c r="B115" s="26">
        <v>6</v>
      </c>
      <c r="C115" s="37">
        <v>1</v>
      </c>
      <c r="D115" s="45">
        <v>1</v>
      </c>
      <c r="E115" s="26"/>
      <c r="F115" s="25"/>
      <c r="G115" s="37" t="s">
        <v>98</v>
      </c>
      <c r="H115" s="146">
        <v>78</v>
      </c>
      <c r="I115" s="89">
        <f t="shared" si="8"/>
        <v>0</v>
      </c>
      <c r="J115" s="90">
        <f t="shared" si="8"/>
        <v>0</v>
      </c>
      <c r="K115" s="91">
        <f t="shared" si="8"/>
        <v>0</v>
      </c>
      <c r="L115" s="89">
        <f t="shared" si="8"/>
        <v>0</v>
      </c>
    </row>
    <row r="116" spans="1:12">
      <c r="A116" s="27">
        <v>2</v>
      </c>
      <c r="B116" s="26">
        <v>6</v>
      </c>
      <c r="C116" s="37">
        <v>1</v>
      </c>
      <c r="D116" s="45">
        <v>1</v>
      </c>
      <c r="E116" s="26">
        <v>1</v>
      </c>
      <c r="F116" s="25"/>
      <c r="G116" s="37" t="s">
        <v>98</v>
      </c>
      <c r="H116" s="146">
        <v>79</v>
      </c>
      <c r="I116" s="89">
        <f>SUM(I117:I118)</f>
        <v>0</v>
      </c>
      <c r="J116" s="90">
        <f>SUM(J117:J118)</f>
        <v>0</v>
      </c>
      <c r="K116" s="91">
        <f>SUM(K117:K118)</f>
        <v>0</v>
      </c>
      <c r="L116" s="89">
        <f>SUM(L117:L118)</f>
        <v>0</v>
      </c>
    </row>
    <row r="117" spans="1:12" ht="13.5" customHeight="1">
      <c r="A117" s="27">
        <v>2</v>
      </c>
      <c r="B117" s="26">
        <v>6</v>
      </c>
      <c r="C117" s="37">
        <v>1</v>
      </c>
      <c r="D117" s="45">
        <v>1</v>
      </c>
      <c r="E117" s="26">
        <v>1</v>
      </c>
      <c r="F117" s="25">
        <v>1</v>
      </c>
      <c r="G117" s="37" t="s">
        <v>44</v>
      </c>
      <c r="H117" s="146">
        <v>80</v>
      </c>
      <c r="I117" s="81"/>
      <c r="J117" s="81"/>
      <c r="K117" s="81"/>
      <c r="L117" s="81"/>
    </row>
    <row r="118" spans="1:12">
      <c r="A118" s="48">
        <v>2</v>
      </c>
      <c r="B118" s="36">
        <v>6</v>
      </c>
      <c r="C118" s="41">
        <v>1</v>
      </c>
      <c r="D118" s="47">
        <v>1</v>
      </c>
      <c r="E118" s="36">
        <v>1</v>
      </c>
      <c r="F118" s="44">
        <v>2</v>
      </c>
      <c r="G118" s="41" t="s">
        <v>99</v>
      </c>
      <c r="H118" s="146">
        <v>81</v>
      </c>
      <c r="I118" s="78"/>
      <c r="J118" s="78"/>
      <c r="K118" s="78"/>
      <c r="L118" s="78"/>
    </row>
    <row r="119" spans="1:12">
      <c r="A119" s="27">
        <v>2</v>
      </c>
      <c r="B119" s="26">
        <v>6</v>
      </c>
      <c r="C119" s="37">
        <v>2</v>
      </c>
      <c r="D119" s="45"/>
      <c r="E119" s="26"/>
      <c r="F119" s="25"/>
      <c r="G119" s="64" t="s">
        <v>100</v>
      </c>
      <c r="H119" s="146">
        <v>82</v>
      </c>
      <c r="I119" s="89">
        <f>I120</f>
        <v>0</v>
      </c>
      <c r="J119" s="90">
        <f t="shared" ref="J119:L121" si="9">J120</f>
        <v>0</v>
      </c>
      <c r="K119" s="91">
        <f t="shared" si="9"/>
        <v>0</v>
      </c>
      <c r="L119" s="89">
        <f t="shared" si="9"/>
        <v>0</v>
      </c>
    </row>
    <row r="120" spans="1:12" ht="14.25" customHeight="1">
      <c r="A120" s="27">
        <v>2</v>
      </c>
      <c r="B120" s="26">
        <v>6</v>
      </c>
      <c r="C120" s="37">
        <v>2</v>
      </c>
      <c r="D120" s="45">
        <v>1</v>
      </c>
      <c r="E120" s="26"/>
      <c r="F120" s="25"/>
      <c r="G120" s="37" t="s">
        <v>100</v>
      </c>
      <c r="H120" s="146">
        <v>83</v>
      </c>
      <c r="I120" s="89">
        <f>I121</f>
        <v>0</v>
      </c>
      <c r="J120" s="90">
        <f t="shared" si="9"/>
        <v>0</v>
      </c>
      <c r="K120" s="91">
        <f t="shared" si="9"/>
        <v>0</v>
      </c>
      <c r="L120" s="89">
        <f t="shared" si="9"/>
        <v>0</v>
      </c>
    </row>
    <row r="121" spans="1:12" ht="14.25" customHeight="1">
      <c r="A121" s="27">
        <v>2</v>
      </c>
      <c r="B121" s="26">
        <v>6</v>
      </c>
      <c r="C121" s="37">
        <v>2</v>
      </c>
      <c r="D121" s="45">
        <v>1</v>
      </c>
      <c r="E121" s="26">
        <v>1</v>
      </c>
      <c r="F121" s="25"/>
      <c r="G121" s="37" t="s">
        <v>100</v>
      </c>
      <c r="H121" s="146">
        <v>84</v>
      </c>
      <c r="I121" s="110">
        <f>I122</f>
        <v>0</v>
      </c>
      <c r="J121" s="111">
        <f t="shared" si="9"/>
        <v>0</v>
      </c>
      <c r="K121" s="112">
        <f t="shared" si="9"/>
        <v>0</v>
      </c>
      <c r="L121" s="110">
        <f t="shared" si="9"/>
        <v>0</v>
      </c>
    </row>
    <row r="122" spans="1:12">
      <c r="A122" s="27">
        <v>2</v>
      </c>
      <c r="B122" s="26">
        <v>6</v>
      </c>
      <c r="C122" s="37">
        <v>2</v>
      </c>
      <c r="D122" s="45">
        <v>1</v>
      </c>
      <c r="E122" s="26">
        <v>1</v>
      </c>
      <c r="F122" s="25">
        <v>1</v>
      </c>
      <c r="G122" s="37" t="s">
        <v>100</v>
      </c>
      <c r="H122" s="146">
        <v>85</v>
      </c>
      <c r="I122" s="81"/>
      <c r="J122" s="81"/>
      <c r="K122" s="81"/>
      <c r="L122" s="81"/>
    </row>
    <row r="123" spans="1:12" ht="26.25" customHeight="1">
      <c r="A123" s="48">
        <v>2</v>
      </c>
      <c r="B123" s="36">
        <v>6</v>
      </c>
      <c r="C123" s="41">
        <v>3</v>
      </c>
      <c r="D123" s="47"/>
      <c r="E123" s="36"/>
      <c r="F123" s="44"/>
      <c r="G123" s="166" t="s">
        <v>45</v>
      </c>
      <c r="H123" s="146">
        <v>86</v>
      </c>
      <c r="I123" s="86">
        <f>I124</f>
        <v>0</v>
      </c>
      <c r="J123" s="87">
        <f t="shared" ref="J123:L125" si="10">J124</f>
        <v>0</v>
      </c>
      <c r="K123" s="88">
        <f t="shared" si="10"/>
        <v>0</v>
      </c>
      <c r="L123" s="86">
        <f t="shared" si="10"/>
        <v>0</v>
      </c>
    </row>
    <row r="124" spans="1:12" ht="25.5">
      <c r="A124" s="27">
        <v>2</v>
      </c>
      <c r="B124" s="26">
        <v>6</v>
      </c>
      <c r="C124" s="37">
        <v>3</v>
      </c>
      <c r="D124" s="45">
        <v>1</v>
      </c>
      <c r="E124" s="26"/>
      <c r="F124" s="25"/>
      <c r="G124" s="37" t="s">
        <v>45</v>
      </c>
      <c r="H124" s="146">
        <v>87</v>
      </c>
      <c r="I124" s="89">
        <f>I125</f>
        <v>0</v>
      </c>
      <c r="J124" s="90">
        <f t="shared" si="10"/>
        <v>0</v>
      </c>
      <c r="K124" s="91">
        <f t="shared" si="10"/>
        <v>0</v>
      </c>
      <c r="L124" s="89">
        <f t="shared" si="10"/>
        <v>0</v>
      </c>
    </row>
    <row r="125" spans="1:12" ht="26.25" customHeight="1">
      <c r="A125" s="27">
        <v>2</v>
      </c>
      <c r="B125" s="26">
        <v>6</v>
      </c>
      <c r="C125" s="37">
        <v>3</v>
      </c>
      <c r="D125" s="45">
        <v>1</v>
      </c>
      <c r="E125" s="26">
        <v>1</v>
      </c>
      <c r="F125" s="25"/>
      <c r="G125" s="37" t="s">
        <v>45</v>
      </c>
      <c r="H125" s="146">
        <v>88</v>
      </c>
      <c r="I125" s="89">
        <f>I126</f>
        <v>0</v>
      </c>
      <c r="J125" s="90">
        <f t="shared" si="10"/>
        <v>0</v>
      </c>
      <c r="K125" s="91">
        <f t="shared" si="10"/>
        <v>0</v>
      </c>
      <c r="L125" s="89">
        <f t="shared" si="10"/>
        <v>0</v>
      </c>
    </row>
    <row r="126" spans="1:12" ht="27" customHeight="1">
      <c r="A126" s="27">
        <v>2</v>
      </c>
      <c r="B126" s="26">
        <v>6</v>
      </c>
      <c r="C126" s="37">
        <v>3</v>
      </c>
      <c r="D126" s="45">
        <v>1</v>
      </c>
      <c r="E126" s="26">
        <v>1</v>
      </c>
      <c r="F126" s="25">
        <v>1</v>
      </c>
      <c r="G126" s="37" t="s">
        <v>45</v>
      </c>
      <c r="H126" s="146">
        <v>89</v>
      </c>
      <c r="I126" s="81"/>
      <c r="J126" s="81"/>
      <c r="K126" s="81"/>
      <c r="L126" s="81"/>
    </row>
    <row r="127" spans="1:12" ht="25.5">
      <c r="A127" s="48">
        <v>2</v>
      </c>
      <c r="B127" s="36">
        <v>6</v>
      </c>
      <c r="C127" s="41">
        <v>4</v>
      </c>
      <c r="D127" s="47"/>
      <c r="E127" s="36"/>
      <c r="F127" s="44"/>
      <c r="G127" s="166" t="s">
        <v>46</v>
      </c>
      <c r="H127" s="146">
        <v>90</v>
      </c>
      <c r="I127" s="86">
        <f>I128</f>
        <v>0</v>
      </c>
      <c r="J127" s="87">
        <f t="shared" ref="J127:L129" si="11">J128</f>
        <v>0</v>
      </c>
      <c r="K127" s="88">
        <f t="shared" si="11"/>
        <v>0</v>
      </c>
      <c r="L127" s="86">
        <f t="shared" si="11"/>
        <v>0</v>
      </c>
    </row>
    <row r="128" spans="1:12" ht="27" customHeight="1">
      <c r="A128" s="27">
        <v>2</v>
      </c>
      <c r="B128" s="26">
        <v>6</v>
      </c>
      <c r="C128" s="37">
        <v>4</v>
      </c>
      <c r="D128" s="45">
        <v>1</v>
      </c>
      <c r="E128" s="26"/>
      <c r="F128" s="25"/>
      <c r="G128" s="37" t="s">
        <v>46</v>
      </c>
      <c r="H128" s="146">
        <v>91</v>
      </c>
      <c r="I128" s="89">
        <f>I129</f>
        <v>0</v>
      </c>
      <c r="J128" s="90">
        <f t="shared" si="11"/>
        <v>0</v>
      </c>
      <c r="K128" s="91">
        <f t="shared" si="11"/>
        <v>0</v>
      </c>
      <c r="L128" s="89">
        <f t="shared" si="11"/>
        <v>0</v>
      </c>
    </row>
    <row r="129" spans="1:12" ht="27" customHeight="1">
      <c r="A129" s="27">
        <v>2</v>
      </c>
      <c r="B129" s="26">
        <v>6</v>
      </c>
      <c r="C129" s="37">
        <v>4</v>
      </c>
      <c r="D129" s="45">
        <v>1</v>
      </c>
      <c r="E129" s="26">
        <v>1</v>
      </c>
      <c r="F129" s="25"/>
      <c r="G129" s="37" t="s">
        <v>46</v>
      </c>
      <c r="H129" s="146">
        <v>92</v>
      </c>
      <c r="I129" s="89">
        <f>I130</f>
        <v>0</v>
      </c>
      <c r="J129" s="90">
        <f t="shared" si="11"/>
        <v>0</v>
      </c>
      <c r="K129" s="91">
        <f t="shared" si="11"/>
        <v>0</v>
      </c>
      <c r="L129" s="89">
        <f t="shared" si="11"/>
        <v>0</v>
      </c>
    </row>
    <row r="130" spans="1:12" ht="27.75" customHeight="1">
      <c r="A130" s="27">
        <v>2</v>
      </c>
      <c r="B130" s="26">
        <v>6</v>
      </c>
      <c r="C130" s="37">
        <v>4</v>
      </c>
      <c r="D130" s="45">
        <v>1</v>
      </c>
      <c r="E130" s="26">
        <v>1</v>
      </c>
      <c r="F130" s="25">
        <v>1</v>
      </c>
      <c r="G130" s="37" t="s">
        <v>46</v>
      </c>
      <c r="H130" s="146">
        <v>93</v>
      </c>
      <c r="I130" s="81"/>
      <c r="J130" s="81"/>
      <c r="K130" s="81"/>
      <c r="L130" s="81"/>
    </row>
    <row r="131" spans="1:12" ht="27" customHeight="1">
      <c r="A131" s="30">
        <v>2</v>
      </c>
      <c r="B131" s="49">
        <v>6</v>
      </c>
      <c r="C131" s="50">
        <v>5</v>
      </c>
      <c r="D131" s="51"/>
      <c r="E131" s="49"/>
      <c r="F131" s="24"/>
      <c r="G131" s="170" t="s">
        <v>214</v>
      </c>
      <c r="H131" s="146">
        <v>94</v>
      </c>
      <c r="I131" s="105">
        <f>I132</f>
        <v>0</v>
      </c>
      <c r="J131" s="106">
        <f t="shared" ref="J131:L133" si="12">J132</f>
        <v>0</v>
      </c>
      <c r="K131" s="107">
        <f t="shared" si="12"/>
        <v>0</v>
      </c>
      <c r="L131" s="105">
        <f t="shared" si="12"/>
        <v>0</v>
      </c>
    </row>
    <row r="132" spans="1:12" ht="25.5">
      <c r="A132" s="27">
        <v>2</v>
      </c>
      <c r="B132" s="26">
        <v>6</v>
      </c>
      <c r="C132" s="37">
        <v>5</v>
      </c>
      <c r="D132" s="45">
        <v>1</v>
      </c>
      <c r="E132" s="26"/>
      <c r="F132" s="25"/>
      <c r="G132" s="170" t="s">
        <v>214</v>
      </c>
      <c r="H132" s="146">
        <v>95</v>
      </c>
      <c r="I132" s="89">
        <f>I133</f>
        <v>0</v>
      </c>
      <c r="J132" s="90">
        <f t="shared" si="12"/>
        <v>0</v>
      </c>
      <c r="K132" s="91">
        <f t="shared" si="12"/>
        <v>0</v>
      </c>
      <c r="L132" s="89">
        <f t="shared" si="12"/>
        <v>0</v>
      </c>
    </row>
    <row r="133" spans="1:12" ht="25.5" customHeight="1">
      <c r="A133" s="27">
        <v>2</v>
      </c>
      <c r="B133" s="26">
        <v>6</v>
      </c>
      <c r="C133" s="37">
        <v>5</v>
      </c>
      <c r="D133" s="45">
        <v>1</v>
      </c>
      <c r="E133" s="26">
        <v>1</v>
      </c>
      <c r="F133" s="25"/>
      <c r="G133" s="170" t="s">
        <v>214</v>
      </c>
      <c r="H133" s="146">
        <v>96</v>
      </c>
      <c r="I133" s="89">
        <f>I134</f>
        <v>0</v>
      </c>
      <c r="J133" s="90">
        <f t="shared" si="12"/>
        <v>0</v>
      </c>
      <c r="K133" s="91">
        <f t="shared" si="12"/>
        <v>0</v>
      </c>
      <c r="L133" s="89">
        <f t="shared" si="12"/>
        <v>0</v>
      </c>
    </row>
    <row r="134" spans="1:12" ht="27.75" customHeight="1">
      <c r="A134" s="26">
        <v>2</v>
      </c>
      <c r="B134" s="37">
        <v>6</v>
      </c>
      <c r="C134" s="26">
        <v>5</v>
      </c>
      <c r="D134" s="26">
        <v>1</v>
      </c>
      <c r="E134" s="45">
        <v>1</v>
      </c>
      <c r="F134" s="25">
        <v>1</v>
      </c>
      <c r="G134" s="170" t="s">
        <v>214</v>
      </c>
      <c r="H134" s="146">
        <v>97</v>
      </c>
      <c r="I134" s="81"/>
      <c r="J134" s="81"/>
      <c r="K134" s="81"/>
      <c r="L134" s="81"/>
    </row>
    <row r="135" spans="1:12" ht="12" customHeight="1">
      <c r="A135" s="319">
        <v>1</v>
      </c>
      <c r="B135" s="320"/>
      <c r="C135" s="320"/>
      <c r="D135" s="320"/>
      <c r="E135" s="320"/>
      <c r="F135" s="321"/>
      <c r="G135" s="162">
        <v>2</v>
      </c>
      <c r="H135" s="162">
        <v>3</v>
      </c>
      <c r="I135" s="155">
        <v>4</v>
      </c>
      <c r="J135" s="154">
        <v>5</v>
      </c>
      <c r="K135" s="155">
        <v>6</v>
      </c>
      <c r="L135" s="156">
        <v>7</v>
      </c>
    </row>
    <row r="136" spans="1:12" ht="14.25" customHeight="1">
      <c r="A136" s="33">
        <v>2</v>
      </c>
      <c r="B136" s="35">
        <v>7</v>
      </c>
      <c r="C136" s="35"/>
      <c r="D136" s="40"/>
      <c r="E136" s="40"/>
      <c r="F136" s="53"/>
      <c r="G136" s="46" t="s">
        <v>102</v>
      </c>
      <c r="H136" s="147">
        <v>98</v>
      </c>
      <c r="I136" s="91">
        <f>SUM(I137+I142+I150)</f>
        <v>0</v>
      </c>
      <c r="J136" s="90">
        <f>SUM(J137+J142+J150)</f>
        <v>0</v>
      </c>
      <c r="K136" s="91">
        <f>SUM(K137+K142+K150)</f>
        <v>0</v>
      </c>
      <c r="L136" s="89">
        <f>SUM(L137+L142+L150)</f>
        <v>0</v>
      </c>
    </row>
    <row r="137" spans="1:12">
      <c r="A137" s="27">
        <v>2</v>
      </c>
      <c r="B137" s="26">
        <v>7</v>
      </c>
      <c r="C137" s="26">
        <v>1</v>
      </c>
      <c r="D137" s="37"/>
      <c r="E137" s="37"/>
      <c r="F137" s="31"/>
      <c r="G137" s="168" t="s">
        <v>103</v>
      </c>
      <c r="H137" s="147">
        <v>99</v>
      </c>
      <c r="I137" s="91">
        <f t="shared" ref="I137:L138" si="13">I138</f>
        <v>0</v>
      </c>
      <c r="J137" s="90">
        <f t="shared" si="13"/>
        <v>0</v>
      </c>
      <c r="K137" s="91">
        <f t="shared" si="13"/>
        <v>0</v>
      </c>
      <c r="L137" s="89">
        <f t="shared" si="13"/>
        <v>0</v>
      </c>
    </row>
    <row r="138" spans="1:12" ht="14.25" customHeight="1">
      <c r="A138" s="27">
        <v>2</v>
      </c>
      <c r="B138" s="26">
        <v>7</v>
      </c>
      <c r="C138" s="26">
        <v>1</v>
      </c>
      <c r="D138" s="37">
        <v>1</v>
      </c>
      <c r="E138" s="37"/>
      <c r="F138" s="31"/>
      <c r="G138" s="45" t="s">
        <v>103</v>
      </c>
      <c r="H138" s="147">
        <v>100</v>
      </c>
      <c r="I138" s="91">
        <f t="shared" si="13"/>
        <v>0</v>
      </c>
      <c r="J138" s="90">
        <f t="shared" si="13"/>
        <v>0</v>
      </c>
      <c r="K138" s="91">
        <f t="shared" si="13"/>
        <v>0</v>
      </c>
      <c r="L138" s="89">
        <f t="shared" si="13"/>
        <v>0</v>
      </c>
    </row>
    <row r="139" spans="1:12" ht="15.75" customHeight="1">
      <c r="A139" s="27">
        <v>2</v>
      </c>
      <c r="B139" s="26">
        <v>7</v>
      </c>
      <c r="C139" s="26">
        <v>1</v>
      </c>
      <c r="D139" s="37">
        <v>1</v>
      </c>
      <c r="E139" s="37">
        <v>1</v>
      </c>
      <c r="F139" s="31"/>
      <c r="G139" s="45" t="s">
        <v>103</v>
      </c>
      <c r="H139" s="147">
        <v>101</v>
      </c>
      <c r="I139" s="91">
        <f>SUM(I140:I141)</f>
        <v>0</v>
      </c>
      <c r="J139" s="90">
        <f>SUM(J140:J141)</f>
        <v>0</v>
      </c>
      <c r="K139" s="91">
        <f>SUM(K140:K141)</f>
        <v>0</v>
      </c>
      <c r="L139" s="89">
        <f>SUM(L140:L141)</f>
        <v>0</v>
      </c>
    </row>
    <row r="140" spans="1:12" ht="14.25" customHeight="1">
      <c r="A140" s="48">
        <v>2</v>
      </c>
      <c r="B140" s="36">
        <v>7</v>
      </c>
      <c r="C140" s="48">
        <v>1</v>
      </c>
      <c r="D140" s="26">
        <v>1</v>
      </c>
      <c r="E140" s="41">
        <v>1</v>
      </c>
      <c r="F140" s="29">
        <v>1</v>
      </c>
      <c r="G140" s="47" t="s">
        <v>104</v>
      </c>
      <c r="H140" s="147">
        <v>102</v>
      </c>
      <c r="I140" s="79"/>
      <c r="J140" s="79"/>
      <c r="K140" s="79"/>
      <c r="L140" s="79"/>
    </row>
    <row r="141" spans="1:12" ht="14.25" customHeight="1">
      <c r="A141" s="26">
        <v>2</v>
      </c>
      <c r="B141" s="26">
        <v>7</v>
      </c>
      <c r="C141" s="27">
        <v>1</v>
      </c>
      <c r="D141" s="26">
        <v>1</v>
      </c>
      <c r="E141" s="37">
        <v>1</v>
      </c>
      <c r="F141" s="31">
        <v>2</v>
      </c>
      <c r="G141" s="45" t="s">
        <v>105</v>
      </c>
      <c r="H141" s="147">
        <v>103</v>
      </c>
      <c r="I141" s="80"/>
      <c r="J141" s="80"/>
      <c r="K141" s="80"/>
      <c r="L141" s="80"/>
    </row>
    <row r="142" spans="1:12" ht="25.5">
      <c r="A142" s="30">
        <v>2</v>
      </c>
      <c r="B142" s="34">
        <v>7</v>
      </c>
      <c r="C142" s="30">
        <v>2</v>
      </c>
      <c r="D142" s="34"/>
      <c r="E142" s="39"/>
      <c r="F142" s="54"/>
      <c r="G142" s="171" t="s">
        <v>47</v>
      </c>
      <c r="H142" s="147">
        <v>104</v>
      </c>
      <c r="I142" s="109">
        <f t="shared" ref="I142:L143" si="14">I143</f>
        <v>0</v>
      </c>
      <c r="J142" s="108">
        <f t="shared" si="14"/>
        <v>0</v>
      </c>
      <c r="K142" s="109">
        <f t="shared" si="14"/>
        <v>0</v>
      </c>
      <c r="L142" s="104">
        <f t="shared" si="14"/>
        <v>0</v>
      </c>
    </row>
    <row r="143" spans="1:12" ht="25.5">
      <c r="A143" s="27">
        <v>2</v>
      </c>
      <c r="B143" s="26">
        <v>7</v>
      </c>
      <c r="C143" s="27">
        <v>2</v>
      </c>
      <c r="D143" s="26">
        <v>1</v>
      </c>
      <c r="E143" s="37"/>
      <c r="F143" s="31"/>
      <c r="G143" s="45" t="s">
        <v>47</v>
      </c>
      <c r="H143" s="147">
        <v>105</v>
      </c>
      <c r="I143" s="91">
        <f>I144</f>
        <v>0</v>
      </c>
      <c r="J143" s="90">
        <f t="shared" si="14"/>
        <v>0</v>
      </c>
      <c r="K143" s="91">
        <f t="shared" si="14"/>
        <v>0</v>
      </c>
      <c r="L143" s="89">
        <f t="shared" si="14"/>
        <v>0</v>
      </c>
    </row>
    <row r="144" spans="1:12" ht="25.5">
      <c r="A144" s="27">
        <v>2</v>
      </c>
      <c r="B144" s="26">
        <v>7</v>
      </c>
      <c r="C144" s="27">
        <v>2</v>
      </c>
      <c r="D144" s="26">
        <v>1</v>
      </c>
      <c r="E144" s="37">
        <v>1</v>
      </c>
      <c r="F144" s="31"/>
      <c r="G144" s="45" t="s">
        <v>47</v>
      </c>
      <c r="H144" s="147">
        <v>106</v>
      </c>
      <c r="I144" s="91">
        <f>SUM(I145:I146)</f>
        <v>0</v>
      </c>
      <c r="J144" s="90">
        <f>SUM(J145:J146)</f>
        <v>0</v>
      </c>
      <c r="K144" s="91">
        <f>SUM(K145:K146)</f>
        <v>0</v>
      </c>
      <c r="L144" s="89">
        <f>SUM(L145:L146)</f>
        <v>0</v>
      </c>
    </row>
    <row r="145" spans="1:12" ht="12" customHeight="1">
      <c r="A145" s="27">
        <v>2</v>
      </c>
      <c r="B145" s="26">
        <v>7</v>
      </c>
      <c r="C145" s="27">
        <v>2</v>
      </c>
      <c r="D145" s="26">
        <v>1</v>
      </c>
      <c r="E145" s="37">
        <v>1</v>
      </c>
      <c r="F145" s="31">
        <v>1</v>
      </c>
      <c r="G145" s="45" t="s">
        <v>106</v>
      </c>
      <c r="H145" s="147">
        <v>107</v>
      </c>
      <c r="I145" s="80"/>
      <c r="J145" s="80"/>
      <c r="K145" s="80"/>
      <c r="L145" s="80"/>
    </row>
    <row r="146" spans="1:12" ht="15" customHeight="1">
      <c r="A146" s="27">
        <v>2</v>
      </c>
      <c r="B146" s="26">
        <v>7</v>
      </c>
      <c r="C146" s="27">
        <v>2</v>
      </c>
      <c r="D146" s="26">
        <v>1</v>
      </c>
      <c r="E146" s="37">
        <v>1</v>
      </c>
      <c r="F146" s="31">
        <v>2</v>
      </c>
      <c r="G146" s="45" t="s">
        <v>107</v>
      </c>
      <c r="H146" s="147">
        <v>108</v>
      </c>
      <c r="I146" s="80"/>
      <c r="J146" s="80"/>
      <c r="K146" s="80"/>
      <c r="L146" s="80"/>
    </row>
    <row r="147" spans="1:12" ht="15" customHeight="1">
      <c r="A147" s="33">
        <v>2</v>
      </c>
      <c r="B147" s="35">
        <v>7</v>
      </c>
      <c r="C147" s="33">
        <v>2</v>
      </c>
      <c r="D147" s="35">
        <v>2</v>
      </c>
      <c r="E147" s="40"/>
      <c r="F147" s="53"/>
      <c r="G147" s="46" t="s">
        <v>215</v>
      </c>
      <c r="H147" s="238">
        <v>109</v>
      </c>
      <c r="I147" s="80"/>
      <c r="J147" s="209"/>
      <c r="K147" s="80"/>
      <c r="L147" s="81"/>
    </row>
    <row r="148" spans="1:12" ht="15" customHeight="1">
      <c r="A148" s="33">
        <v>2</v>
      </c>
      <c r="B148" s="35">
        <v>7</v>
      </c>
      <c r="C148" s="33">
        <v>2</v>
      </c>
      <c r="D148" s="35">
        <v>2</v>
      </c>
      <c r="E148" s="40">
        <v>1</v>
      </c>
      <c r="F148" s="53"/>
      <c r="G148" s="46" t="s">
        <v>215</v>
      </c>
      <c r="H148" s="238">
        <v>110</v>
      </c>
      <c r="I148" s="80"/>
      <c r="J148" s="209"/>
      <c r="K148" s="80"/>
      <c r="L148" s="81"/>
    </row>
    <row r="149" spans="1:12" ht="15" customHeight="1">
      <c r="A149" s="33">
        <v>2</v>
      </c>
      <c r="B149" s="35">
        <v>7</v>
      </c>
      <c r="C149" s="33">
        <v>2</v>
      </c>
      <c r="D149" s="35">
        <v>2</v>
      </c>
      <c r="E149" s="40">
        <v>1</v>
      </c>
      <c r="F149" s="53">
        <v>1</v>
      </c>
      <c r="G149" s="46" t="s">
        <v>215</v>
      </c>
      <c r="H149" s="238">
        <v>111</v>
      </c>
      <c r="I149" s="80"/>
      <c r="J149" s="209"/>
      <c r="K149" s="80"/>
      <c r="L149" s="81"/>
    </row>
    <row r="150" spans="1:12" ht="22.5">
      <c r="A150" s="27">
        <v>2</v>
      </c>
      <c r="B150" s="26">
        <v>7</v>
      </c>
      <c r="C150" s="27">
        <v>3</v>
      </c>
      <c r="D150" s="26"/>
      <c r="E150" s="37"/>
      <c r="F150" s="31"/>
      <c r="G150" s="168" t="s">
        <v>108</v>
      </c>
      <c r="H150" s="239" t="s">
        <v>373</v>
      </c>
      <c r="I150" s="91">
        <f>I151</f>
        <v>0</v>
      </c>
      <c r="J150" s="90">
        <f t="shared" ref="J150:L151" si="15">J151</f>
        <v>0</v>
      </c>
      <c r="K150" s="91">
        <f t="shared" si="15"/>
        <v>0</v>
      </c>
      <c r="L150" s="89">
        <f t="shared" si="15"/>
        <v>0</v>
      </c>
    </row>
    <row r="151" spans="1:12" ht="22.5">
      <c r="A151" s="30">
        <v>2</v>
      </c>
      <c r="B151" s="49">
        <v>7</v>
      </c>
      <c r="C151" s="58">
        <v>3</v>
      </c>
      <c r="D151" s="49">
        <v>1</v>
      </c>
      <c r="E151" s="50"/>
      <c r="F151" s="55"/>
      <c r="G151" s="51" t="s">
        <v>108</v>
      </c>
      <c r="H151" s="239" t="s">
        <v>374</v>
      </c>
      <c r="I151" s="107">
        <f>I152</f>
        <v>0</v>
      </c>
      <c r="J151" s="106">
        <f t="shared" si="15"/>
        <v>0</v>
      </c>
      <c r="K151" s="107">
        <f t="shared" si="15"/>
        <v>0</v>
      </c>
      <c r="L151" s="105">
        <f t="shared" si="15"/>
        <v>0</v>
      </c>
    </row>
    <row r="152" spans="1:12" ht="21.75">
      <c r="A152" s="27">
        <v>2</v>
      </c>
      <c r="B152" s="26">
        <v>7</v>
      </c>
      <c r="C152" s="27">
        <v>3</v>
      </c>
      <c r="D152" s="26">
        <v>1</v>
      </c>
      <c r="E152" s="37">
        <v>1</v>
      </c>
      <c r="F152" s="31"/>
      <c r="G152" s="45" t="s">
        <v>108</v>
      </c>
      <c r="H152" s="239" t="s">
        <v>375</v>
      </c>
      <c r="I152" s="91">
        <f>SUM(I153:I154)</f>
        <v>0</v>
      </c>
      <c r="J152" s="90">
        <f>SUM(J153:J154)</f>
        <v>0</v>
      </c>
      <c r="K152" s="91">
        <f>SUM(K153:K154)</f>
        <v>0</v>
      </c>
      <c r="L152" s="89">
        <f>SUM(L153:L154)</f>
        <v>0</v>
      </c>
    </row>
    <row r="153" spans="1:12" ht="21.75">
      <c r="A153" s="48">
        <v>2</v>
      </c>
      <c r="B153" s="36">
        <v>7</v>
      </c>
      <c r="C153" s="48">
        <v>3</v>
      </c>
      <c r="D153" s="36">
        <v>1</v>
      </c>
      <c r="E153" s="41">
        <v>1</v>
      </c>
      <c r="F153" s="29">
        <v>1</v>
      </c>
      <c r="G153" s="47" t="s">
        <v>109</v>
      </c>
      <c r="H153" s="239" t="s">
        <v>376</v>
      </c>
      <c r="I153" s="79"/>
      <c r="J153" s="79"/>
      <c r="K153" s="79"/>
      <c r="L153" s="79"/>
    </row>
    <row r="154" spans="1:12" ht="24.75" customHeight="1">
      <c r="A154" s="27">
        <v>2</v>
      </c>
      <c r="B154" s="26">
        <v>7</v>
      </c>
      <c r="C154" s="27">
        <v>3</v>
      </c>
      <c r="D154" s="26">
        <v>1</v>
      </c>
      <c r="E154" s="37">
        <v>1</v>
      </c>
      <c r="F154" s="31">
        <v>2</v>
      </c>
      <c r="G154" s="45" t="s">
        <v>110</v>
      </c>
      <c r="H154" s="239" t="s">
        <v>377</v>
      </c>
      <c r="I154" s="80"/>
      <c r="J154" s="81"/>
      <c r="K154" s="81"/>
      <c r="L154" s="81"/>
    </row>
    <row r="155" spans="1:12" ht="24" customHeight="1">
      <c r="A155" s="33">
        <v>2</v>
      </c>
      <c r="B155" s="33">
        <v>8</v>
      </c>
      <c r="C155" s="35"/>
      <c r="D155" s="59"/>
      <c r="E155" s="57"/>
      <c r="F155" s="56"/>
      <c r="G155" s="52" t="s">
        <v>48</v>
      </c>
      <c r="H155" s="239" t="s">
        <v>378</v>
      </c>
      <c r="I155" s="88">
        <f>I156</f>
        <v>0</v>
      </c>
      <c r="J155" s="87">
        <f>J156</f>
        <v>0</v>
      </c>
      <c r="K155" s="88">
        <f>K156</f>
        <v>0</v>
      </c>
      <c r="L155" s="86">
        <f>L156</f>
        <v>0</v>
      </c>
    </row>
    <row r="156" spans="1:12" ht="23.25" customHeight="1">
      <c r="A156" s="30">
        <v>2</v>
      </c>
      <c r="B156" s="30">
        <v>8</v>
      </c>
      <c r="C156" s="30">
        <v>1</v>
      </c>
      <c r="D156" s="34"/>
      <c r="E156" s="39"/>
      <c r="F156" s="54"/>
      <c r="G156" s="167" t="s">
        <v>48</v>
      </c>
      <c r="H156" s="239" t="s">
        <v>379</v>
      </c>
      <c r="I156" s="88">
        <f>I157+I162</f>
        <v>0</v>
      </c>
      <c r="J156" s="87">
        <f>J157+J162</f>
        <v>0</v>
      </c>
      <c r="K156" s="88">
        <f>K157+K162</f>
        <v>0</v>
      </c>
      <c r="L156" s="86">
        <f>L157+L162</f>
        <v>0</v>
      </c>
    </row>
    <row r="157" spans="1:12" ht="21" customHeight="1">
      <c r="A157" s="27">
        <v>2</v>
      </c>
      <c r="B157" s="26">
        <v>8</v>
      </c>
      <c r="C157" s="45">
        <v>1</v>
      </c>
      <c r="D157" s="26">
        <v>1</v>
      </c>
      <c r="E157" s="37"/>
      <c r="F157" s="31"/>
      <c r="G157" s="168" t="s">
        <v>216</v>
      </c>
      <c r="H157" s="239" t="s">
        <v>380</v>
      </c>
      <c r="I157" s="91">
        <f>I158</f>
        <v>0</v>
      </c>
      <c r="J157" s="90">
        <f>J158</f>
        <v>0</v>
      </c>
      <c r="K157" s="91">
        <f>K158</f>
        <v>0</v>
      </c>
      <c r="L157" s="89">
        <f>L158</f>
        <v>0</v>
      </c>
    </row>
    <row r="158" spans="1:12" ht="24.75" customHeight="1">
      <c r="A158" s="27">
        <v>2</v>
      </c>
      <c r="B158" s="26">
        <v>8</v>
      </c>
      <c r="C158" s="47">
        <v>1</v>
      </c>
      <c r="D158" s="36">
        <v>1</v>
      </c>
      <c r="E158" s="41">
        <v>1</v>
      </c>
      <c r="F158" s="29"/>
      <c r="G158" s="168" t="s">
        <v>216</v>
      </c>
      <c r="H158" s="239" t="s">
        <v>381</v>
      </c>
      <c r="I158" s="88">
        <f>SUM(I159:I160)</f>
        <v>0</v>
      </c>
      <c r="J158" s="87">
        <f>SUM(J159:J160)</f>
        <v>0</v>
      </c>
      <c r="K158" s="88">
        <f>SUM(K159:K160)</f>
        <v>0</v>
      </c>
      <c r="L158" s="86">
        <f>SUM(L159:L160)</f>
        <v>0</v>
      </c>
    </row>
    <row r="159" spans="1:12" ht="20.25" customHeight="1">
      <c r="A159" s="26">
        <v>2</v>
      </c>
      <c r="B159" s="36">
        <v>8</v>
      </c>
      <c r="C159" s="45">
        <v>1</v>
      </c>
      <c r="D159" s="26">
        <v>1</v>
      </c>
      <c r="E159" s="37">
        <v>1</v>
      </c>
      <c r="F159" s="31">
        <v>1</v>
      </c>
      <c r="G159" s="45" t="s">
        <v>49</v>
      </c>
      <c r="H159" s="239" t="s">
        <v>382</v>
      </c>
      <c r="I159" s="80"/>
      <c r="J159" s="80"/>
      <c r="K159" s="80"/>
      <c r="L159" s="80"/>
    </row>
    <row r="160" spans="1:12" ht="25.5">
      <c r="A160" s="30">
        <v>2</v>
      </c>
      <c r="B160" s="49">
        <v>8</v>
      </c>
      <c r="C160" s="51">
        <v>1</v>
      </c>
      <c r="D160" s="49">
        <v>1</v>
      </c>
      <c r="E160" s="50">
        <v>1</v>
      </c>
      <c r="F160" s="55">
        <v>2</v>
      </c>
      <c r="G160" s="170" t="s">
        <v>217</v>
      </c>
      <c r="H160" s="239" t="s">
        <v>383</v>
      </c>
      <c r="I160" s="85"/>
      <c r="J160" s="85"/>
      <c r="K160" s="85"/>
      <c r="L160" s="85"/>
    </row>
    <row r="161" spans="1:12">
      <c r="A161" s="204">
        <v>2</v>
      </c>
      <c r="B161" s="211">
        <v>8</v>
      </c>
      <c r="C161" s="212">
        <v>1</v>
      </c>
      <c r="D161" s="211">
        <v>1</v>
      </c>
      <c r="E161" s="213">
        <v>1</v>
      </c>
      <c r="F161" s="214">
        <v>3</v>
      </c>
      <c r="G161" s="212" t="s">
        <v>218</v>
      </c>
      <c r="H161" s="238">
        <v>123</v>
      </c>
      <c r="I161" s="85"/>
      <c r="J161" s="210"/>
      <c r="K161" s="85"/>
      <c r="L161" s="84"/>
    </row>
    <row r="162" spans="1:12" ht="27.75" customHeight="1">
      <c r="A162" s="27">
        <v>2</v>
      </c>
      <c r="B162" s="26">
        <v>8</v>
      </c>
      <c r="C162" s="45">
        <v>1</v>
      </c>
      <c r="D162" s="26">
        <v>2</v>
      </c>
      <c r="E162" s="37"/>
      <c r="F162" s="31"/>
      <c r="G162" s="215" t="s">
        <v>219</v>
      </c>
      <c r="H162" s="147" t="s">
        <v>384</v>
      </c>
      <c r="I162" s="91">
        <f>I163</f>
        <v>0</v>
      </c>
      <c r="J162" s="90">
        <f t="shared" ref="J162:L163" si="16">J163</f>
        <v>0</v>
      </c>
      <c r="K162" s="91">
        <f t="shared" si="16"/>
        <v>0</v>
      </c>
      <c r="L162" s="89">
        <f t="shared" si="16"/>
        <v>0</v>
      </c>
    </row>
    <row r="163" spans="1:12" ht="25.5">
      <c r="A163" s="27">
        <v>2</v>
      </c>
      <c r="B163" s="26">
        <v>8</v>
      </c>
      <c r="C163" s="45">
        <v>1</v>
      </c>
      <c r="D163" s="26">
        <v>2</v>
      </c>
      <c r="E163" s="37">
        <v>1</v>
      </c>
      <c r="F163" s="31"/>
      <c r="G163" s="215" t="s">
        <v>220</v>
      </c>
      <c r="H163" s="147" t="s">
        <v>385</v>
      </c>
      <c r="I163" s="91">
        <f>I164</f>
        <v>0</v>
      </c>
      <c r="J163" s="90">
        <f t="shared" si="16"/>
        <v>0</v>
      </c>
      <c r="K163" s="91">
        <f t="shared" si="16"/>
        <v>0</v>
      </c>
      <c r="L163" s="89">
        <f t="shared" si="16"/>
        <v>0</v>
      </c>
    </row>
    <row r="164" spans="1:12" ht="25.5">
      <c r="A164" s="30">
        <v>2</v>
      </c>
      <c r="B164" s="34">
        <v>8</v>
      </c>
      <c r="C164" s="9">
        <v>1</v>
      </c>
      <c r="D164" s="34">
        <v>2</v>
      </c>
      <c r="E164" s="39">
        <v>1</v>
      </c>
      <c r="F164" s="54">
        <v>1</v>
      </c>
      <c r="G164" s="215" t="s">
        <v>220</v>
      </c>
      <c r="H164" s="147" t="s">
        <v>386</v>
      </c>
      <c r="I164" s="93"/>
      <c r="J164" s="81"/>
      <c r="K164" s="81"/>
      <c r="L164" s="81"/>
    </row>
    <row r="165" spans="1:12" ht="39.75" customHeight="1">
      <c r="A165" s="33">
        <v>2</v>
      </c>
      <c r="B165" s="35">
        <v>9</v>
      </c>
      <c r="C165" s="46"/>
      <c r="D165" s="35"/>
      <c r="E165" s="40"/>
      <c r="F165" s="53"/>
      <c r="G165" s="46" t="s">
        <v>155</v>
      </c>
      <c r="H165" s="147" t="s">
        <v>387</v>
      </c>
      <c r="I165" s="91">
        <f>I166+I170</f>
        <v>0</v>
      </c>
      <c r="J165" s="90">
        <f>J166+J170</f>
        <v>0</v>
      </c>
      <c r="K165" s="91">
        <f>K166+K170</f>
        <v>0</v>
      </c>
      <c r="L165" s="89">
        <f>L166+L170</f>
        <v>0</v>
      </c>
    </row>
    <row r="166" spans="1:12" s="9" customFormat="1" ht="39" customHeight="1">
      <c r="A166" s="27">
        <v>2</v>
      </c>
      <c r="B166" s="26">
        <v>9</v>
      </c>
      <c r="C166" s="45">
        <v>1</v>
      </c>
      <c r="D166" s="26"/>
      <c r="E166" s="37"/>
      <c r="F166" s="31"/>
      <c r="G166" s="168" t="s">
        <v>156</v>
      </c>
      <c r="H166" s="147" t="s">
        <v>388</v>
      </c>
      <c r="I166" s="91">
        <f>I167</f>
        <v>0</v>
      </c>
      <c r="J166" s="90">
        <f t="shared" ref="J166:L168" si="17">J167</f>
        <v>0</v>
      </c>
      <c r="K166" s="91">
        <f t="shared" si="17"/>
        <v>0</v>
      </c>
      <c r="L166" s="89">
        <f t="shared" si="17"/>
        <v>0</v>
      </c>
    </row>
    <row r="167" spans="1:12" ht="42.75" customHeight="1">
      <c r="A167" s="48">
        <v>2</v>
      </c>
      <c r="B167" s="36">
        <v>9</v>
      </c>
      <c r="C167" s="47">
        <v>1</v>
      </c>
      <c r="D167" s="36">
        <v>1</v>
      </c>
      <c r="E167" s="41"/>
      <c r="F167" s="29"/>
      <c r="G167" s="47" t="s">
        <v>221</v>
      </c>
      <c r="H167" s="147" t="s">
        <v>389</v>
      </c>
      <c r="I167" s="88">
        <f>I168</f>
        <v>0</v>
      </c>
      <c r="J167" s="87">
        <f t="shared" si="17"/>
        <v>0</v>
      </c>
      <c r="K167" s="88">
        <f t="shared" si="17"/>
        <v>0</v>
      </c>
      <c r="L167" s="86">
        <f t="shared" si="17"/>
        <v>0</v>
      </c>
    </row>
    <row r="168" spans="1:12" ht="38.25" customHeight="1">
      <c r="A168" s="27">
        <v>2</v>
      </c>
      <c r="B168" s="26">
        <v>9</v>
      </c>
      <c r="C168" s="27">
        <v>1</v>
      </c>
      <c r="D168" s="26">
        <v>1</v>
      </c>
      <c r="E168" s="37">
        <v>1</v>
      </c>
      <c r="F168" s="31"/>
      <c r="G168" s="47" t="s">
        <v>221</v>
      </c>
      <c r="H168" s="147" t="s">
        <v>390</v>
      </c>
      <c r="I168" s="91">
        <f>I169</f>
        <v>0</v>
      </c>
      <c r="J168" s="90">
        <f t="shared" si="17"/>
        <v>0</v>
      </c>
      <c r="K168" s="91">
        <f t="shared" si="17"/>
        <v>0</v>
      </c>
      <c r="L168" s="89">
        <f t="shared" si="17"/>
        <v>0</v>
      </c>
    </row>
    <row r="169" spans="1:12" ht="38.25" customHeight="1">
      <c r="A169" s="48">
        <v>2</v>
      </c>
      <c r="B169" s="36">
        <v>9</v>
      </c>
      <c r="C169" s="36">
        <v>1</v>
      </c>
      <c r="D169" s="36">
        <v>1</v>
      </c>
      <c r="E169" s="41">
        <v>1</v>
      </c>
      <c r="F169" s="29">
        <v>1</v>
      </c>
      <c r="G169" s="47" t="s">
        <v>221</v>
      </c>
      <c r="H169" s="147" t="s">
        <v>391</v>
      </c>
      <c r="I169" s="79"/>
      <c r="J169" s="79"/>
      <c r="K169" s="79"/>
      <c r="L169" s="79"/>
    </row>
    <row r="170" spans="1:12" ht="41.25" customHeight="1">
      <c r="A170" s="27">
        <v>2</v>
      </c>
      <c r="B170" s="26">
        <v>9</v>
      </c>
      <c r="C170" s="26">
        <v>2</v>
      </c>
      <c r="D170" s="26"/>
      <c r="E170" s="37"/>
      <c r="F170" s="31"/>
      <c r="G170" s="168" t="s">
        <v>222</v>
      </c>
      <c r="H170" s="147" t="s">
        <v>392</v>
      </c>
      <c r="I170" s="91">
        <f>SUM(I171+I176)</f>
        <v>0</v>
      </c>
      <c r="J170" s="90">
        <f>SUM(J171+J176)</f>
        <v>0</v>
      </c>
      <c r="K170" s="91">
        <f>SUM(K171+K176)</f>
        <v>0</v>
      </c>
      <c r="L170" s="89">
        <f>SUM(L171+L176)</f>
        <v>0</v>
      </c>
    </row>
    <row r="171" spans="1:12" ht="44.25" customHeight="1">
      <c r="A171" s="27">
        <v>2</v>
      </c>
      <c r="B171" s="26">
        <v>9</v>
      </c>
      <c r="C171" s="26">
        <v>2</v>
      </c>
      <c r="D171" s="36">
        <v>1</v>
      </c>
      <c r="E171" s="41"/>
      <c r="F171" s="29"/>
      <c r="G171" s="167" t="s">
        <v>223</v>
      </c>
      <c r="H171" s="147" t="s">
        <v>393</v>
      </c>
      <c r="I171" s="88">
        <f>I172</f>
        <v>0</v>
      </c>
      <c r="J171" s="87">
        <f>J172</f>
        <v>0</v>
      </c>
      <c r="K171" s="88">
        <f>K172</f>
        <v>0</v>
      </c>
      <c r="L171" s="86">
        <f>L172</f>
        <v>0</v>
      </c>
    </row>
    <row r="172" spans="1:12" ht="40.5" customHeight="1">
      <c r="A172" s="48">
        <v>2</v>
      </c>
      <c r="B172" s="36">
        <v>9</v>
      </c>
      <c r="C172" s="36">
        <v>2</v>
      </c>
      <c r="D172" s="26">
        <v>1</v>
      </c>
      <c r="E172" s="37">
        <v>1</v>
      </c>
      <c r="F172" s="31"/>
      <c r="G172" s="167" t="s">
        <v>223</v>
      </c>
      <c r="H172" s="147" t="s">
        <v>394</v>
      </c>
      <c r="I172" s="91">
        <f>SUM(I173:I175)</f>
        <v>0</v>
      </c>
      <c r="J172" s="90">
        <f>SUM(J173:J175)</f>
        <v>0</v>
      </c>
      <c r="K172" s="91">
        <f>SUM(K173:K175)</f>
        <v>0</v>
      </c>
      <c r="L172" s="89">
        <f>SUM(L173:L175)</f>
        <v>0</v>
      </c>
    </row>
    <row r="173" spans="1:12" ht="53.25" customHeight="1">
      <c r="A173" s="30">
        <v>2</v>
      </c>
      <c r="B173" s="49">
        <v>9</v>
      </c>
      <c r="C173" s="49">
        <v>2</v>
      </c>
      <c r="D173" s="49">
        <v>1</v>
      </c>
      <c r="E173" s="50">
        <v>1</v>
      </c>
      <c r="F173" s="55">
        <v>1</v>
      </c>
      <c r="G173" s="167" t="s">
        <v>224</v>
      </c>
      <c r="H173" s="147" t="s">
        <v>395</v>
      </c>
      <c r="I173" s="85"/>
      <c r="J173" s="78"/>
      <c r="K173" s="78"/>
      <c r="L173" s="78"/>
    </row>
    <row r="174" spans="1:12" ht="51.75" customHeight="1">
      <c r="A174" s="27">
        <v>2</v>
      </c>
      <c r="B174" s="26">
        <v>9</v>
      </c>
      <c r="C174" s="26">
        <v>2</v>
      </c>
      <c r="D174" s="26">
        <v>1</v>
      </c>
      <c r="E174" s="37">
        <v>1</v>
      </c>
      <c r="F174" s="31">
        <v>2</v>
      </c>
      <c r="G174" s="167" t="s">
        <v>225</v>
      </c>
      <c r="H174" s="147" t="s">
        <v>396</v>
      </c>
      <c r="I174" s="80"/>
      <c r="J174" s="92"/>
      <c r="K174" s="92"/>
      <c r="L174" s="92"/>
    </row>
    <row r="175" spans="1:12" ht="54.75" customHeight="1">
      <c r="A175" s="27">
        <v>2</v>
      </c>
      <c r="B175" s="26">
        <v>9</v>
      </c>
      <c r="C175" s="26">
        <v>2</v>
      </c>
      <c r="D175" s="26">
        <v>1</v>
      </c>
      <c r="E175" s="37">
        <v>1</v>
      </c>
      <c r="F175" s="31">
        <v>3</v>
      </c>
      <c r="G175" s="167" t="s">
        <v>226</v>
      </c>
      <c r="H175" s="147" t="s">
        <v>397</v>
      </c>
      <c r="I175" s="80"/>
      <c r="J175" s="80"/>
      <c r="K175" s="80"/>
      <c r="L175" s="80"/>
    </row>
    <row r="176" spans="1:12" ht="57" customHeight="1">
      <c r="A176" s="58">
        <v>2</v>
      </c>
      <c r="B176" s="49">
        <v>9</v>
      </c>
      <c r="C176" s="49">
        <v>2</v>
      </c>
      <c r="D176" s="49">
        <v>2</v>
      </c>
      <c r="E176" s="50"/>
      <c r="F176" s="55"/>
      <c r="G176" s="215" t="s">
        <v>227</v>
      </c>
      <c r="H176" s="147" t="s">
        <v>398</v>
      </c>
      <c r="I176" s="91">
        <f>I177</f>
        <v>0</v>
      </c>
      <c r="J176" s="90">
        <f>J177</f>
        <v>0</v>
      </c>
      <c r="K176" s="91">
        <f>K177</f>
        <v>0</v>
      </c>
      <c r="L176" s="89">
        <f>L177</f>
        <v>0</v>
      </c>
    </row>
    <row r="177" spans="1:12" ht="43.5" customHeight="1">
      <c r="A177" s="27">
        <v>2</v>
      </c>
      <c r="B177" s="26">
        <v>9</v>
      </c>
      <c r="C177" s="26">
        <v>2</v>
      </c>
      <c r="D177" s="26">
        <v>2</v>
      </c>
      <c r="E177" s="37">
        <v>1</v>
      </c>
      <c r="F177" s="31"/>
      <c r="G177" s="167" t="s">
        <v>228</v>
      </c>
      <c r="H177" s="147" t="s">
        <v>399</v>
      </c>
      <c r="I177" s="88">
        <f>SUM(I178:I181)-I179</f>
        <v>0</v>
      </c>
      <c r="J177" s="87">
        <f>SUM(J178:J181)-J179</f>
        <v>0</v>
      </c>
      <c r="K177" s="88">
        <f>SUM(K178:K181)-K179</f>
        <v>0</v>
      </c>
      <c r="L177" s="86">
        <f>SUM(L178:L181)-L179</f>
        <v>0</v>
      </c>
    </row>
    <row r="178" spans="1:12" ht="54.75" customHeight="1">
      <c r="A178" s="27">
        <v>2</v>
      </c>
      <c r="B178" s="26">
        <v>9</v>
      </c>
      <c r="C178" s="26">
        <v>2</v>
      </c>
      <c r="D178" s="26">
        <v>2</v>
      </c>
      <c r="E178" s="26">
        <v>1</v>
      </c>
      <c r="F178" s="31">
        <v>1</v>
      </c>
      <c r="G178" s="216" t="s">
        <v>229</v>
      </c>
      <c r="H178" s="147" t="s">
        <v>400</v>
      </c>
      <c r="I178" s="80"/>
      <c r="J178" s="78"/>
      <c r="K178" s="78"/>
      <c r="L178" s="78"/>
    </row>
    <row r="179" spans="1:12" ht="12" customHeight="1">
      <c r="A179" s="319">
        <v>1</v>
      </c>
      <c r="B179" s="320"/>
      <c r="C179" s="320"/>
      <c r="D179" s="320"/>
      <c r="E179" s="320"/>
      <c r="F179" s="321"/>
      <c r="G179" s="154">
        <v>2</v>
      </c>
      <c r="H179" s="154">
        <v>3</v>
      </c>
      <c r="I179" s="155">
        <v>4</v>
      </c>
      <c r="J179" s="163">
        <v>5</v>
      </c>
      <c r="K179" s="163">
        <v>6</v>
      </c>
      <c r="L179" s="163">
        <v>7</v>
      </c>
    </row>
    <row r="180" spans="1:12" ht="54" customHeight="1">
      <c r="A180" s="34">
        <v>2</v>
      </c>
      <c r="B180" s="9">
        <v>9</v>
      </c>
      <c r="C180" s="34">
        <v>2</v>
      </c>
      <c r="D180" s="39">
        <v>2</v>
      </c>
      <c r="E180" s="39">
        <v>1</v>
      </c>
      <c r="F180" s="54">
        <v>2</v>
      </c>
      <c r="G180" s="171" t="s">
        <v>230</v>
      </c>
      <c r="H180" s="240" t="s">
        <v>401</v>
      </c>
      <c r="I180" s="78"/>
      <c r="J180" s="81"/>
      <c r="K180" s="81"/>
      <c r="L180" s="81"/>
    </row>
    <row r="181" spans="1:12" ht="54" customHeight="1">
      <c r="A181" s="26">
        <v>2</v>
      </c>
      <c r="B181" s="51">
        <v>9</v>
      </c>
      <c r="C181" s="49">
        <v>2</v>
      </c>
      <c r="D181" s="50">
        <v>2</v>
      </c>
      <c r="E181" s="50">
        <v>1</v>
      </c>
      <c r="F181" s="55">
        <v>3</v>
      </c>
      <c r="G181" s="217" t="s">
        <v>231</v>
      </c>
      <c r="H181" s="145" t="s">
        <v>402</v>
      </c>
      <c r="I181" s="92"/>
      <c r="J181" s="92"/>
      <c r="K181" s="92"/>
      <c r="L181" s="92"/>
    </row>
    <row r="182" spans="1:12" ht="58.5" customHeight="1">
      <c r="A182" s="35">
        <v>3</v>
      </c>
      <c r="B182" s="46"/>
      <c r="C182" s="35"/>
      <c r="D182" s="40"/>
      <c r="E182" s="40"/>
      <c r="F182" s="53"/>
      <c r="G182" s="102" t="s">
        <v>54</v>
      </c>
      <c r="H182" s="240" t="s">
        <v>403</v>
      </c>
      <c r="I182" s="74">
        <f>SUM(I183+I238+I311)</f>
        <v>0</v>
      </c>
      <c r="J182" s="94">
        <f>SUM(J183+J238+J311)</f>
        <v>0</v>
      </c>
      <c r="K182" s="75">
        <f>SUM(K183+K238+K311)</f>
        <v>0</v>
      </c>
      <c r="L182" s="74">
        <f>SUM(L183+L238+L311)</f>
        <v>0</v>
      </c>
    </row>
    <row r="183" spans="1:12" ht="34.5" customHeight="1">
      <c r="A183" s="33">
        <v>3</v>
      </c>
      <c r="B183" s="35">
        <v>1</v>
      </c>
      <c r="C183" s="59"/>
      <c r="D183" s="57"/>
      <c r="E183" s="57"/>
      <c r="F183" s="56"/>
      <c r="G183" s="103" t="s">
        <v>55</v>
      </c>
      <c r="H183" s="145" t="s">
        <v>404</v>
      </c>
      <c r="I183" s="89">
        <f>SUM(I184+I206+I214+I228+I232)</f>
        <v>0</v>
      </c>
      <c r="J183" s="86">
        <f>SUM(J184+J206+J214+J228+J232)</f>
        <v>0</v>
      </c>
      <c r="K183" s="86">
        <f>SUM(K184+K206+K214+K228+K232)</f>
        <v>0</v>
      </c>
      <c r="L183" s="86">
        <f>SUM(L184+L206+L214+L228+L232)</f>
        <v>0</v>
      </c>
    </row>
    <row r="184" spans="1:12" ht="30.75" customHeight="1">
      <c r="A184" s="36">
        <v>3</v>
      </c>
      <c r="B184" s="47">
        <v>1</v>
      </c>
      <c r="C184" s="36">
        <v>1</v>
      </c>
      <c r="D184" s="41"/>
      <c r="E184" s="41"/>
      <c r="F184" s="63"/>
      <c r="G184" s="172" t="s">
        <v>56</v>
      </c>
      <c r="H184" s="240" t="s">
        <v>405</v>
      </c>
      <c r="I184" s="86">
        <f>SUM(I185+I188+I193+I198+I203)</f>
        <v>0</v>
      </c>
      <c r="J184" s="90">
        <f>SUM(J185+J188+J193+J198+J203)</f>
        <v>0</v>
      </c>
      <c r="K184" s="91">
        <f>SUM(K185+K188+K193+K198+K203)</f>
        <v>0</v>
      </c>
      <c r="L184" s="89">
        <f>SUM(L185+L188+L193+L198+L203)</f>
        <v>0</v>
      </c>
    </row>
    <row r="185" spans="1:12" ht="21.75" customHeight="1">
      <c r="A185" s="26">
        <v>3</v>
      </c>
      <c r="B185" s="45">
        <v>1</v>
      </c>
      <c r="C185" s="26">
        <v>1</v>
      </c>
      <c r="D185" s="37">
        <v>1</v>
      </c>
      <c r="E185" s="37"/>
      <c r="F185" s="66"/>
      <c r="G185" s="26" t="s">
        <v>232</v>
      </c>
      <c r="H185" s="145" t="s">
        <v>406</v>
      </c>
      <c r="I185" s="89">
        <f t="shared" ref="I185:L186" si="18">I186</f>
        <v>0</v>
      </c>
      <c r="J185" s="87">
        <f t="shared" si="18"/>
        <v>0</v>
      </c>
      <c r="K185" s="88">
        <f t="shared" si="18"/>
        <v>0</v>
      </c>
      <c r="L185" s="86">
        <f t="shared" si="18"/>
        <v>0</v>
      </c>
    </row>
    <row r="186" spans="1:12" ht="23.25" customHeight="1">
      <c r="A186" s="26">
        <v>3</v>
      </c>
      <c r="B186" s="45">
        <v>1</v>
      </c>
      <c r="C186" s="26">
        <v>1</v>
      </c>
      <c r="D186" s="37">
        <v>1</v>
      </c>
      <c r="E186" s="37">
        <v>1</v>
      </c>
      <c r="F186" s="25"/>
      <c r="G186" s="26" t="s">
        <v>232</v>
      </c>
      <c r="H186" s="240" t="s">
        <v>407</v>
      </c>
      <c r="I186" s="86">
        <f t="shared" si="18"/>
        <v>0</v>
      </c>
      <c r="J186" s="89">
        <f t="shared" si="18"/>
        <v>0</v>
      </c>
      <c r="K186" s="89">
        <f t="shared" si="18"/>
        <v>0</v>
      </c>
      <c r="L186" s="89">
        <f t="shared" si="18"/>
        <v>0</v>
      </c>
    </row>
    <row r="187" spans="1:12" ht="21.75" customHeight="1">
      <c r="A187" s="26">
        <v>3</v>
      </c>
      <c r="B187" s="45">
        <v>1</v>
      </c>
      <c r="C187" s="26">
        <v>1</v>
      </c>
      <c r="D187" s="37">
        <v>1</v>
      </c>
      <c r="E187" s="37">
        <v>1</v>
      </c>
      <c r="F187" s="25">
        <v>1</v>
      </c>
      <c r="G187" s="26" t="s">
        <v>232</v>
      </c>
      <c r="H187" s="145" t="s">
        <v>408</v>
      </c>
      <c r="I187" s="81"/>
      <c r="J187" s="81"/>
      <c r="K187" s="81"/>
      <c r="L187" s="81"/>
    </row>
    <row r="188" spans="1:12" ht="25.5" customHeight="1">
      <c r="A188" s="36">
        <v>3</v>
      </c>
      <c r="B188" s="41">
        <v>1</v>
      </c>
      <c r="C188" s="41">
        <v>1</v>
      </c>
      <c r="D188" s="41">
        <v>2</v>
      </c>
      <c r="E188" s="41"/>
      <c r="F188" s="29"/>
      <c r="G188" s="47" t="s">
        <v>233</v>
      </c>
      <c r="H188" s="240" t="s">
        <v>409</v>
      </c>
      <c r="I188" s="86">
        <f>I189</f>
        <v>0</v>
      </c>
      <c r="J188" s="87">
        <f>J189</f>
        <v>0</v>
      </c>
      <c r="K188" s="88">
        <f>K189</f>
        <v>0</v>
      </c>
      <c r="L188" s="86">
        <f>L189</f>
        <v>0</v>
      </c>
    </row>
    <row r="189" spans="1:12" ht="24" customHeight="1">
      <c r="A189" s="26">
        <v>3</v>
      </c>
      <c r="B189" s="37">
        <v>1</v>
      </c>
      <c r="C189" s="37">
        <v>1</v>
      </c>
      <c r="D189" s="37">
        <v>2</v>
      </c>
      <c r="E189" s="37">
        <v>1</v>
      </c>
      <c r="F189" s="31"/>
      <c r="G189" s="47" t="s">
        <v>233</v>
      </c>
      <c r="H189" s="145" t="s">
        <v>410</v>
      </c>
      <c r="I189" s="89">
        <f>SUM(I190:I192)</f>
        <v>0</v>
      </c>
      <c r="J189" s="90">
        <f>SUM(J190:J192)</f>
        <v>0</v>
      </c>
      <c r="K189" s="91">
        <f>SUM(K190:K192)</f>
        <v>0</v>
      </c>
      <c r="L189" s="89">
        <f>SUM(L190:L192)</f>
        <v>0</v>
      </c>
    </row>
    <row r="190" spans="1:12" ht="23.25" customHeight="1">
      <c r="A190" s="36">
        <v>3</v>
      </c>
      <c r="B190" s="41">
        <v>1</v>
      </c>
      <c r="C190" s="41">
        <v>1</v>
      </c>
      <c r="D190" s="41">
        <v>2</v>
      </c>
      <c r="E190" s="41">
        <v>1</v>
      </c>
      <c r="F190" s="29">
        <v>1</v>
      </c>
      <c r="G190" s="47" t="s">
        <v>234</v>
      </c>
      <c r="H190" s="240" t="s">
        <v>411</v>
      </c>
      <c r="I190" s="78"/>
      <c r="J190" s="78"/>
      <c r="K190" s="78"/>
      <c r="L190" s="92"/>
    </row>
    <row r="191" spans="1:12" ht="25.5" customHeight="1">
      <c r="A191" s="26">
        <v>3</v>
      </c>
      <c r="B191" s="37">
        <v>1</v>
      </c>
      <c r="C191" s="37">
        <v>1</v>
      </c>
      <c r="D191" s="37">
        <v>2</v>
      </c>
      <c r="E191" s="37">
        <v>1</v>
      </c>
      <c r="F191" s="31">
        <v>2</v>
      </c>
      <c r="G191" s="45" t="s">
        <v>235</v>
      </c>
      <c r="H191" s="145" t="s">
        <v>412</v>
      </c>
      <c r="I191" s="81"/>
      <c r="J191" s="81"/>
      <c r="K191" s="81"/>
      <c r="L191" s="81"/>
    </row>
    <row r="192" spans="1:12" ht="25.5" customHeight="1">
      <c r="A192" s="36">
        <v>3</v>
      </c>
      <c r="B192" s="41">
        <v>1</v>
      </c>
      <c r="C192" s="41">
        <v>1</v>
      </c>
      <c r="D192" s="41">
        <v>2</v>
      </c>
      <c r="E192" s="41">
        <v>1</v>
      </c>
      <c r="F192" s="29">
        <v>3</v>
      </c>
      <c r="G192" s="167" t="s">
        <v>236</v>
      </c>
      <c r="H192" s="240" t="s">
        <v>413</v>
      </c>
      <c r="I192" s="78"/>
      <c r="J192" s="78"/>
      <c r="K192" s="78"/>
      <c r="L192" s="92"/>
    </row>
    <row r="193" spans="1:12" ht="21" customHeight="1">
      <c r="A193" s="26">
        <v>3</v>
      </c>
      <c r="B193" s="37">
        <v>1</v>
      </c>
      <c r="C193" s="37">
        <v>1</v>
      </c>
      <c r="D193" s="37">
        <v>3</v>
      </c>
      <c r="E193" s="37"/>
      <c r="F193" s="31"/>
      <c r="G193" s="45" t="s">
        <v>237</v>
      </c>
      <c r="H193" s="145" t="s">
        <v>414</v>
      </c>
      <c r="I193" s="89">
        <f>I194</f>
        <v>0</v>
      </c>
      <c r="J193" s="90">
        <f>J194</f>
        <v>0</v>
      </c>
      <c r="K193" s="91">
        <f>K194</f>
        <v>0</v>
      </c>
      <c r="L193" s="89">
        <f>L194</f>
        <v>0</v>
      </c>
    </row>
    <row r="194" spans="1:12" ht="21.75" customHeight="1">
      <c r="A194" s="26">
        <v>3</v>
      </c>
      <c r="B194" s="37">
        <v>1</v>
      </c>
      <c r="C194" s="37">
        <v>1</v>
      </c>
      <c r="D194" s="37">
        <v>3</v>
      </c>
      <c r="E194" s="37">
        <v>1</v>
      </c>
      <c r="F194" s="31"/>
      <c r="G194" s="45" t="s">
        <v>237</v>
      </c>
      <c r="H194" s="240" t="s">
        <v>415</v>
      </c>
      <c r="I194" s="89">
        <f>SUM(I195:I197)</f>
        <v>0</v>
      </c>
      <c r="J194" s="89">
        <f>SUM(J195:J197)</f>
        <v>0</v>
      </c>
      <c r="K194" s="89">
        <f>SUM(K195:K197)</f>
        <v>0</v>
      </c>
      <c r="L194" s="89">
        <f>SUM(L195:L197)</f>
        <v>0</v>
      </c>
    </row>
    <row r="195" spans="1:12" ht="22.5" customHeight="1">
      <c r="A195" s="26">
        <v>3</v>
      </c>
      <c r="B195" s="37">
        <v>1</v>
      </c>
      <c r="C195" s="37">
        <v>1</v>
      </c>
      <c r="D195" s="37">
        <v>3</v>
      </c>
      <c r="E195" s="37">
        <v>1</v>
      </c>
      <c r="F195" s="31">
        <v>1</v>
      </c>
      <c r="G195" s="45" t="s">
        <v>238</v>
      </c>
      <c r="H195" s="145" t="s">
        <v>416</v>
      </c>
      <c r="I195" s="81"/>
      <c r="J195" s="81"/>
      <c r="K195" s="81"/>
      <c r="L195" s="92"/>
    </row>
    <row r="196" spans="1:12" ht="25.5" customHeight="1">
      <c r="A196" s="26">
        <v>3</v>
      </c>
      <c r="B196" s="37">
        <v>1</v>
      </c>
      <c r="C196" s="37">
        <v>1</v>
      </c>
      <c r="D196" s="37">
        <v>3</v>
      </c>
      <c r="E196" s="37">
        <v>1</v>
      </c>
      <c r="F196" s="31">
        <v>2</v>
      </c>
      <c r="G196" s="45" t="s">
        <v>239</v>
      </c>
      <c r="H196" s="240" t="s">
        <v>417</v>
      </c>
      <c r="I196" s="78"/>
      <c r="J196" s="81"/>
      <c r="K196" s="81"/>
      <c r="L196" s="81"/>
    </row>
    <row r="197" spans="1:12" ht="24.75" customHeight="1">
      <c r="A197" s="26">
        <v>3</v>
      </c>
      <c r="B197" s="37">
        <v>1</v>
      </c>
      <c r="C197" s="37">
        <v>1</v>
      </c>
      <c r="D197" s="37">
        <v>3</v>
      </c>
      <c r="E197" s="37">
        <v>1</v>
      </c>
      <c r="F197" s="31">
        <v>3</v>
      </c>
      <c r="G197" s="26" t="s">
        <v>240</v>
      </c>
      <c r="H197" s="145" t="s">
        <v>418</v>
      </c>
      <c r="I197" s="78"/>
      <c r="J197" s="81"/>
      <c r="K197" s="81"/>
      <c r="L197" s="81"/>
    </row>
    <row r="198" spans="1:12" ht="28.5" customHeight="1">
      <c r="A198" s="34">
        <v>3</v>
      </c>
      <c r="B198" s="39">
        <v>1</v>
      </c>
      <c r="C198" s="39">
        <v>1</v>
      </c>
      <c r="D198" s="39">
        <v>4</v>
      </c>
      <c r="E198" s="39"/>
      <c r="F198" s="54"/>
      <c r="G198" s="171" t="s">
        <v>241</v>
      </c>
      <c r="H198" s="240" t="s">
        <v>419</v>
      </c>
      <c r="I198" s="89">
        <f>I199</f>
        <v>0</v>
      </c>
      <c r="J198" s="108">
        <f>J199</f>
        <v>0</v>
      </c>
      <c r="K198" s="109">
        <f>K199</f>
        <v>0</v>
      </c>
      <c r="L198" s="104">
        <f>L199</f>
        <v>0</v>
      </c>
    </row>
    <row r="199" spans="1:12" ht="29.25" customHeight="1">
      <c r="A199" s="26">
        <v>3</v>
      </c>
      <c r="B199" s="37">
        <v>1</v>
      </c>
      <c r="C199" s="37">
        <v>1</v>
      </c>
      <c r="D199" s="37">
        <v>4</v>
      </c>
      <c r="E199" s="37">
        <v>1</v>
      </c>
      <c r="F199" s="31"/>
      <c r="G199" s="171" t="s">
        <v>241</v>
      </c>
      <c r="H199" s="145" t="s">
        <v>420</v>
      </c>
      <c r="I199" s="86">
        <f>SUM(I200:I202)</f>
        <v>0</v>
      </c>
      <c r="J199" s="90">
        <f>SUM(J200:J202)</f>
        <v>0</v>
      </c>
      <c r="K199" s="91">
        <f>SUM(K200:K202)</f>
        <v>0</v>
      </c>
      <c r="L199" s="89">
        <f>SUM(L200:L202)</f>
        <v>0</v>
      </c>
    </row>
    <row r="200" spans="1:12" ht="23.25" customHeight="1">
      <c r="A200" s="26">
        <v>3</v>
      </c>
      <c r="B200" s="37">
        <v>1</v>
      </c>
      <c r="C200" s="37">
        <v>1</v>
      </c>
      <c r="D200" s="37">
        <v>4</v>
      </c>
      <c r="E200" s="37">
        <v>1</v>
      </c>
      <c r="F200" s="31">
        <v>1</v>
      </c>
      <c r="G200" s="168" t="s">
        <v>242</v>
      </c>
      <c r="H200" s="240" t="s">
        <v>421</v>
      </c>
      <c r="I200" s="81"/>
      <c r="J200" s="81"/>
      <c r="K200" s="81"/>
      <c r="L200" s="92"/>
    </row>
    <row r="201" spans="1:12" ht="21" customHeight="1">
      <c r="A201" s="36">
        <v>3</v>
      </c>
      <c r="B201" s="41">
        <v>1</v>
      </c>
      <c r="C201" s="41">
        <v>1</v>
      </c>
      <c r="D201" s="41">
        <v>4</v>
      </c>
      <c r="E201" s="41">
        <v>1</v>
      </c>
      <c r="F201" s="29">
        <v>2</v>
      </c>
      <c r="G201" s="47" t="s">
        <v>243</v>
      </c>
      <c r="H201" s="145" t="s">
        <v>422</v>
      </c>
      <c r="I201" s="78"/>
      <c r="J201" s="78"/>
      <c r="K201" s="78"/>
      <c r="L201" s="81"/>
    </row>
    <row r="202" spans="1:12" ht="21.75" customHeight="1">
      <c r="A202" s="26">
        <v>3</v>
      </c>
      <c r="B202" s="50">
        <v>1</v>
      </c>
      <c r="C202" s="50">
        <v>1</v>
      </c>
      <c r="D202" s="50">
        <v>4</v>
      </c>
      <c r="E202" s="50">
        <v>1</v>
      </c>
      <c r="F202" s="55">
        <v>3</v>
      </c>
      <c r="G202" s="50" t="s">
        <v>244</v>
      </c>
      <c r="H202" s="240" t="s">
        <v>423</v>
      </c>
      <c r="I202" s="92"/>
      <c r="J202" s="92"/>
      <c r="K202" s="92"/>
      <c r="L202" s="92"/>
    </row>
    <row r="203" spans="1:12" ht="33" customHeight="1">
      <c r="A203" s="26">
        <v>3</v>
      </c>
      <c r="B203" s="37">
        <v>1</v>
      </c>
      <c r="C203" s="37">
        <v>1</v>
      </c>
      <c r="D203" s="37">
        <v>5</v>
      </c>
      <c r="E203" s="37"/>
      <c r="F203" s="31"/>
      <c r="G203" s="45" t="s">
        <v>245</v>
      </c>
      <c r="H203" s="145" t="s">
        <v>424</v>
      </c>
      <c r="I203" s="89">
        <f t="shared" ref="I203:L204" si="19">I204</f>
        <v>0</v>
      </c>
      <c r="J203" s="90">
        <f t="shared" si="19"/>
        <v>0</v>
      </c>
      <c r="K203" s="91">
        <f t="shared" si="19"/>
        <v>0</v>
      </c>
      <c r="L203" s="89">
        <f t="shared" si="19"/>
        <v>0</v>
      </c>
    </row>
    <row r="204" spans="1:12" ht="26.25" customHeight="1">
      <c r="A204" s="34">
        <v>3</v>
      </c>
      <c r="B204" s="39">
        <v>1</v>
      </c>
      <c r="C204" s="39">
        <v>1</v>
      </c>
      <c r="D204" s="39">
        <v>5</v>
      </c>
      <c r="E204" s="39">
        <v>1</v>
      </c>
      <c r="F204" s="54"/>
      <c r="G204" s="45" t="s">
        <v>245</v>
      </c>
      <c r="H204" s="240" t="s">
        <v>425</v>
      </c>
      <c r="I204" s="91">
        <f t="shared" si="19"/>
        <v>0</v>
      </c>
      <c r="J204" s="91">
        <f t="shared" si="19"/>
        <v>0</v>
      </c>
      <c r="K204" s="91">
        <f t="shared" si="19"/>
        <v>0</v>
      </c>
      <c r="L204" s="91">
        <f t="shared" si="19"/>
        <v>0</v>
      </c>
    </row>
    <row r="205" spans="1:12" ht="27" customHeight="1">
      <c r="A205" s="26">
        <v>3</v>
      </c>
      <c r="B205" s="37">
        <v>1</v>
      </c>
      <c r="C205" s="37">
        <v>1</v>
      </c>
      <c r="D205" s="37">
        <v>5</v>
      </c>
      <c r="E205" s="37">
        <v>1</v>
      </c>
      <c r="F205" s="31">
        <v>1</v>
      </c>
      <c r="G205" s="45" t="s">
        <v>245</v>
      </c>
      <c r="H205" s="145" t="s">
        <v>426</v>
      </c>
      <c r="I205" s="78"/>
      <c r="J205" s="81"/>
      <c r="K205" s="81"/>
      <c r="L205" s="81"/>
    </row>
    <row r="206" spans="1:12" ht="29.25" customHeight="1">
      <c r="A206" s="34">
        <v>3</v>
      </c>
      <c r="B206" s="39">
        <v>1</v>
      </c>
      <c r="C206" s="39">
        <v>2</v>
      </c>
      <c r="D206" s="39"/>
      <c r="E206" s="39"/>
      <c r="F206" s="54"/>
      <c r="G206" s="171" t="s">
        <v>246</v>
      </c>
      <c r="H206" s="240" t="s">
        <v>427</v>
      </c>
      <c r="I206" s="89">
        <f t="shared" ref="I206:L207" si="20">I207</f>
        <v>0</v>
      </c>
      <c r="J206" s="108">
        <f t="shared" si="20"/>
        <v>0</v>
      </c>
      <c r="K206" s="109">
        <f t="shared" si="20"/>
        <v>0</v>
      </c>
      <c r="L206" s="104">
        <f t="shared" si="20"/>
        <v>0</v>
      </c>
    </row>
    <row r="207" spans="1:12" ht="25.5" customHeight="1">
      <c r="A207" s="26">
        <v>3</v>
      </c>
      <c r="B207" s="37">
        <v>1</v>
      </c>
      <c r="C207" s="37">
        <v>2</v>
      </c>
      <c r="D207" s="37">
        <v>1</v>
      </c>
      <c r="E207" s="37"/>
      <c r="F207" s="31"/>
      <c r="G207" s="171" t="s">
        <v>246</v>
      </c>
      <c r="H207" s="145" t="s">
        <v>428</v>
      </c>
      <c r="I207" s="86">
        <f t="shared" si="20"/>
        <v>0</v>
      </c>
      <c r="J207" s="90">
        <f t="shared" si="20"/>
        <v>0</v>
      </c>
      <c r="K207" s="91">
        <f t="shared" si="20"/>
        <v>0</v>
      </c>
      <c r="L207" s="89">
        <f t="shared" si="20"/>
        <v>0</v>
      </c>
    </row>
    <row r="208" spans="1:12" ht="26.25" customHeight="1">
      <c r="A208" s="36">
        <v>3</v>
      </c>
      <c r="B208" s="41">
        <v>1</v>
      </c>
      <c r="C208" s="41">
        <v>2</v>
      </c>
      <c r="D208" s="41">
        <v>1</v>
      </c>
      <c r="E208" s="41">
        <v>1</v>
      </c>
      <c r="F208" s="29"/>
      <c r="G208" s="171" t="s">
        <v>246</v>
      </c>
      <c r="H208" s="240" t="s">
        <v>429</v>
      </c>
      <c r="I208" s="89">
        <f>SUM(I209:I213)</f>
        <v>0</v>
      </c>
      <c r="J208" s="87">
        <f>SUM(J209:J213)</f>
        <v>0</v>
      </c>
      <c r="K208" s="88">
        <f>SUM(K209:K213)</f>
        <v>0</v>
      </c>
      <c r="L208" s="86">
        <f>SUM(L209:L213)</f>
        <v>0</v>
      </c>
    </row>
    <row r="209" spans="1:12" ht="33" customHeight="1">
      <c r="A209" s="218">
        <v>3</v>
      </c>
      <c r="B209" s="219">
        <v>1</v>
      </c>
      <c r="C209" s="219">
        <v>2</v>
      </c>
      <c r="D209" s="219">
        <v>1</v>
      </c>
      <c r="E209" s="219">
        <v>1</v>
      </c>
      <c r="F209" s="220">
        <v>1</v>
      </c>
      <c r="G209" s="221" t="s">
        <v>119</v>
      </c>
      <c r="H209" s="241">
        <v>166</v>
      </c>
      <c r="I209" s="78"/>
      <c r="J209" s="81"/>
      <c r="K209" s="81"/>
      <c r="L209" s="92"/>
    </row>
    <row r="210" spans="1:12" ht="53.25" customHeight="1">
      <c r="A210" s="26">
        <v>3</v>
      </c>
      <c r="B210" s="37">
        <v>1</v>
      </c>
      <c r="C210" s="37">
        <v>2</v>
      </c>
      <c r="D210" s="37">
        <v>1</v>
      </c>
      <c r="E210" s="37">
        <v>1</v>
      </c>
      <c r="F210" s="222" t="s">
        <v>248</v>
      </c>
      <c r="G210" s="45" t="s">
        <v>247</v>
      </c>
      <c r="H210" s="243" t="s">
        <v>430</v>
      </c>
      <c r="I210" s="81"/>
      <c r="J210" s="81"/>
      <c r="K210" s="81"/>
      <c r="L210" s="81"/>
    </row>
    <row r="211" spans="1:12" ht="23.25" customHeight="1">
      <c r="A211" s="26">
        <v>3</v>
      </c>
      <c r="B211" s="37">
        <v>1</v>
      </c>
      <c r="C211" s="37">
        <v>2</v>
      </c>
      <c r="D211" s="26">
        <v>1</v>
      </c>
      <c r="E211" s="37">
        <v>1</v>
      </c>
      <c r="F211" s="222" t="s">
        <v>249</v>
      </c>
      <c r="G211" s="45" t="s">
        <v>252</v>
      </c>
      <c r="H211" s="241" t="s">
        <v>431</v>
      </c>
      <c r="I211" s="81"/>
      <c r="J211" s="81"/>
      <c r="K211" s="81"/>
      <c r="L211" s="81"/>
    </row>
    <row r="212" spans="1:12" ht="27.75" customHeight="1">
      <c r="A212" s="26">
        <v>3</v>
      </c>
      <c r="B212" s="37">
        <v>1</v>
      </c>
      <c r="C212" s="37">
        <v>2</v>
      </c>
      <c r="D212" s="26">
        <v>1</v>
      </c>
      <c r="E212" s="37">
        <v>1</v>
      </c>
      <c r="F212" s="222" t="s">
        <v>250</v>
      </c>
      <c r="G212" s="45" t="s">
        <v>253</v>
      </c>
      <c r="H212" s="243" t="s">
        <v>432</v>
      </c>
      <c r="I212" s="81"/>
      <c r="J212" s="81"/>
      <c r="K212" s="81"/>
      <c r="L212" s="81"/>
    </row>
    <row r="213" spans="1:12" ht="33.75" customHeight="1">
      <c r="A213" s="34">
        <v>3</v>
      </c>
      <c r="B213" s="50">
        <v>1</v>
      </c>
      <c r="C213" s="50">
        <v>2</v>
      </c>
      <c r="D213" s="49">
        <v>1</v>
      </c>
      <c r="E213" s="50">
        <v>1</v>
      </c>
      <c r="F213" s="223" t="s">
        <v>251</v>
      </c>
      <c r="G213" s="51" t="s">
        <v>254</v>
      </c>
      <c r="H213" s="241" t="s">
        <v>433</v>
      </c>
      <c r="I213" s="81"/>
      <c r="J213" s="81"/>
      <c r="K213" s="81"/>
      <c r="L213" s="92"/>
    </row>
    <row r="214" spans="1:12" ht="29.25" customHeight="1">
      <c r="A214" s="26">
        <v>3</v>
      </c>
      <c r="B214" s="37">
        <v>1</v>
      </c>
      <c r="C214" s="37">
        <v>3</v>
      </c>
      <c r="D214" s="26"/>
      <c r="E214" s="37"/>
      <c r="F214" s="31"/>
      <c r="G214" s="168" t="s">
        <v>255</v>
      </c>
      <c r="H214" s="243" t="s">
        <v>434</v>
      </c>
      <c r="I214" s="89">
        <f>SUM(I215+I219)</f>
        <v>0</v>
      </c>
      <c r="J214" s="90">
        <f>SUM(J215+J219)</f>
        <v>0</v>
      </c>
      <c r="K214" s="91">
        <f>SUM(K215+K219)</f>
        <v>0</v>
      </c>
      <c r="L214" s="89">
        <f>SUM(L215+L219)</f>
        <v>0</v>
      </c>
    </row>
    <row r="215" spans="1:12" ht="27.75" customHeight="1">
      <c r="A215" s="36">
        <v>3</v>
      </c>
      <c r="B215" s="41">
        <v>1</v>
      </c>
      <c r="C215" s="41">
        <v>3</v>
      </c>
      <c r="D215" s="36">
        <v>1</v>
      </c>
      <c r="E215" s="26"/>
      <c r="F215" s="29"/>
      <c r="G215" s="47" t="s">
        <v>256</v>
      </c>
      <c r="H215" s="241" t="s">
        <v>435</v>
      </c>
      <c r="I215" s="86">
        <f>I216</f>
        <v>0</v>
      </c>
      <c r="J215" s="87">
        <f>J216</f>
        <v>0</v>
      </c>
      <c r="K215" s="88">
        <f>K216</f>
        <v>0</v>
      </c>
      <c r="L215" s="86">
        <f>L216</f>
        <v>0</v>
      </c>
    </row>
    <row r="216" spans="1:12" ht="30.75" customHeight="1">
      <c r="A216" s="26">
        <v>3</v>
      </c>
      <c r="B216" s="37">
        <v>1</v>
      </c>
      <c r="C216" s="37">
        <v>3</v>
      </c>
      <c r="D216" s="26">
        <v>1</v>
      </c>
      <c r="E216" s="26">
        <v>1</v>
      </c>
      <c r="F216" s="31"/>
      <c r="G216" s="47" t="s">
        <v>256</v>
      </c>
      <c r="H216" s="243" t="s">
        <v>436</v>
      </c>
      <c r="I216" s="89">
        <f>I218</f>
        <v>0</v>
      </c>
      <c r="J216" s="90">
        <f>J218</f>
        <v>0</v>
      </c>
      <c r="K216" s="91">
        <f>K218</f>
        <v>0</v>
      </c>
      <c r="L216" s="89">
        <f>L218</f>
        <v>0</v>
      </c>
    </row>
    <row r="217" spans="1:12" ht="12" customHeight="1">
      <c r="A217" s="319">
        <v>1</v>
      </c>
      <c r="B217" s="320"/>
      <c r="C217" s="320"/>
      <c r="D217" s="320"/>
      <c r="E217" s="320"/>
      <c r="F217" s="321"/>
      <c r="G217" s="154">
        <v>2</v>
      </c>
      <c r="H217" s="242">
        <v>3</v>
      </c>
      <c r="I217" s="156">
        <v>4</v>
      </c>
      <c r="J217" s="154">
        <v>5</v>
      </c>
      <c r="K217" s="155">
        <v>6</v>
      </c>
      <c r="L217" s="156">
        <v>7</v>
      </c>
    </row>
    <row r="218" spans="1:12" ht="27.75" customHeight="1">
      <c r="A218" s="26">
        <v>3</v>
      </c>
      <c r="B218" s="45">
        <v>1</v>
      </c>
      <c r="C218" s="26">
        <v>3</v>
      </c>
      <c r="D218" s="37">
        <v>1</v>
      </c>
      <c r="E218" s="37">
        <v>1</v>
      </c>
      <c r="F218" s="31">
        <v>1</v>
      </c>
      <c r="G218" s="47" t="s">
        <v>256</v>
      </c>
      <c r="H218" s="241" t="s">
        <v>437</v>
      </c>
      <c r="I218" s="92"/>
      <c r="J218" s="92"/>
      <c r="K218" s="92"/>
      <c r="L218" s="92"/>
    </row>
    <row r="219" spans="1:12" ht="21.75" customHeight="1">
      <c r="A219" s="26">
        <v>3</v>
      </c>
      <c r="B219" s="45">
        <v>1</v>
      </c>
      <c r="C219" s="26">
        <v>3</v>
      </c>
      <c r="D219" s="37">
        <v>2</v>
      </c>
      <c r="E219" s="37"/>
      <c r="F219" s="31"/>
      <c r="G219" s="45" t="s">
        <v>257</v>
      </c>
      <c r="H219" s="241" t="s">
        <v>438</v>
      </c>
      <c r="I219" s="89">
        <f>I220</f>
        <v>0</v>
      </c>
      <c r="J219" s="90">
        <f>J220</f>
        <v>0</v>
      </c>
      <c r="K219" s="91">
        <f>K220</f>
        <v>0</v>
      </c>
      <c r="L219" s="89">
        <f>L220</f>
        <v>0</v>
      </c>
    </row>
    <row r="220" spans="1:12" ht="22.5" customHeight="1">
      <c r="A220" s="36">
        <v>3</v>
      </c>
      <c r="B220" s="47">
        <v>1</v>
      </c>
      <c r="C220" s="36">
        <v>3</v>
      </c>
      <c r="D220" s="41">
        <v>2</v>
      </c>
      <c r="E220" s="41">
        <v>1</v>
      </c>
      <c r="F220" s="29"/>
      <c r="G220" s="45" t="s">
        <v>257</v>
      </c>
      <c r="H220" s="241" t="s">
        <v>439</v>
      </c>
      <c r="I220" s="86">
        <f>SUM(I221:I225)</f>
        <v>0</v>
      </c>
      <c r="J220" s="86">
        <f>SUM(J221:J225)</f>
        <v>0</v>
      </c>
      <c r="K220" s="86">
        <f>SUM(K221:K225)</f>
        <v>0</v>
      </c>
      <c r="L220" s="86">
        <f>SUM(L221:L225)</f>
        <v>0</v>
      </c>
    </row>
    <row r="221" spans="1:12" ht="20.25" customHeight="1">
      <c r="A221" s="26">
        <v>3</v>
      </c>
      <c r="B221" s="45">
        <v>1</v>
      </c>
      <c r="C221" s="26">
        <v>3</v>
      </c>
      <c r="D221" s="37">
        <v>2</v>
      </c>
      <c r="E221" s="37">
        <v>1</v>
      </c>
      <c r="F221" s="31">
        <v>1</v>
      </c>
      <c r="G221" s="45" t="s">
        <v>258</v>
      </c>
      <c r="H221" s="241" t="s">
        <v>440</v>
      </c>
      <c r="I221" s="81"/>
      <c r="J221" s="81"/>
      <c r="K221" s="81"/>
      <c r="L221" s="92"/>
    </row>
    <row r="222" spans="1:12" ht="18.75" customHeight="1">
      <c r="A222" s="26">
        <v>3</v>
      </c>
      <c r="B222" s="45">
        <v>1</v>
      </c>
      <c r="C222" s="26">
        <v>3</v>
      </c>
      <c r="D222" s="37">
        <v>2</v>
      </c>
      <c r="E222" s="37">
        <v>1</v>
      </c>
      <c r="F222" s="31">
        <v>2</v>
      </c>
      <c r="G222" s="45" t="s">
        <v>259</v>
      </c>
      <c r="H222" s="241" t="s">
        <v>441</v>
      </c>
      <c r="I222" s="81"/>
      <c r="J222" s="81"/>
      <c r="K222" s="81"/>
      <c r="L222" s="81"/>
    </row>
    <row r="223" spans="1:12" ht="29.25" customHeight="1">
      <c r="A223" s="26">
        <v>3</v>
      </c>
      <c r="B223" s="45">
        <v>1</v>
      </c>
      <c r="C223" s="26">
        <v>3</v>
      </c>
      <c r="D223" s="37">
        <v>2</v>
      </c>
      <c r="E223" s="37">
        <v>1</v>
      </c>
      <c r="F223" s="31">
        <v>3</v>
      </c>
      <c r="G223" s="45" t="s">
        <v>260</v>
      </c>
      <c r="H223" s="241" t="s">
        <v>442</v>
      </c>
      <c r="I223" s="81"/>
      <c r="J223" s="81"/>
      <c r="K223" s="81"/>
      <c r="L223" s="81"/>
    </row>
    <row r="224" spans="1:12" ht="41.25" customHeight="1">
      <c r="A224" s="26">
        <v>3</v>
      </c>
      <c r="B224" s="45">
        <v>1</v>
      </c>
      <c r="C224" s="26">
        <v>3</v>
      </c>
      <c r="D224" s="37">
        <v>2</v>
      </c>
      <c r="E224" s="37">
        <v>1</v>
      </c>
      <c r="F224" s="31">
        <v>4</v>
      </c>
      <c r="G224" s="224" t="s">
        <v>261</v>
      </c>
      <c r="H224" s="241" t="s">
        <v>443</v>
      </c>
      <c r="I224" s="81"/>
      <c r="J224" s="81"/>
      <c r="K224" s="81"/>
      <c r="L224" s="81"/>
    </row>
    <row r="225" spans="1:12" ht="19.5" customHeight="1">
      <c r="A225" s="26">
        <v>3</v>
      </c>
      <c r="B225" s="45">
        <v>1</v>
      </c>
      <c r="C225" s="26">
        <v>3</v>
      </c>
      <c r="D225" s="37">
        <v>2</v>
      </c>
      <c r="E225" s="37">
        <v>1</v>
      </c>
      <c r="F225" s="31">
        <v>5</v>
      </c>
      <c r="G225" s="47" t="s">
        <v>262</v>
      </c>
      <c r="H225" s="241" t="s">
        <v>444</v>
      </c>
      <c r="I225" s="226"/>
      <c r="J225" s="81"/>
      <c r="K225" s="81"/>
      <c r="L225" s="81"/>
    </row>
    <row r="226" spans="1:12" ht="16.5" customHeight="1">
      <c r="A226" s="35">
        <v>3</v>
      </c>
      <c r="B226" s="46">
        <v>1</v>
      </c>
      <c r="C226" s="35">
        <v>3</v>
      </c>
      <c r="D226" s="40">
        <v>2</v>
      </c>
      <c r="E226" s="40">
        <v>1</v>
      </c>
      <c r="F226" s="53">
        <v>6</v>
      </c>
      <c r="G226" s="52" t="s">
        <v>263</v>
      </c>
      <c r="H226" s="237">
        <v>185</v>
      </c>
      <c r="I226" s="78"/>
      <c r="J226" s="225"/>
      <c r="K226" s="78"/>
      <c r="L226" s="78"/>
    </row>
    <row r="227" spans="1:12" ht="16.5" customHeight="1">
      <c r="A227" s="35">
        <v>3</v>
      </c>
      <c r="B227" s="46">
        <v>1</v>
      </c>
      <c r="C227" s="35">
        <v>3</v>
      </c>
      <c r="D227" s="40">
        <v>2</v>
      </c>
      <c r="E227" s="40">
        <v>1</v>
      </c>
      <c r="F227" s="53">
        <v>7</v>
      </c>
      <c r="G227" s="52" t="s">
        <v>264</v>
      </c>
      <c r="H227" s="237">
        <v>186</v>
      </c>
      <c r="I227" s="78"/>
      <c r="J227" s="225"/>
      <c r="K227" s="78"/>
      <c r="L227" s="78"/>
    </row>
    <row r="228" spans="1:12" ht="28.5" customHeight="1">
      <c r="A228" s="36">
        <v>3</v>
      </c>
      <c r="B228" s="41">
        <v>1</v>
      </c>
      <c r="C228" s="41">
        <v>4</v>
      </c>
      <c r="D228" s="41"/>
      <c r="E228" s="41"/>
      <c r="F228" s="29"/>
      <c r="G228" s="167" t="s">
        <v>265</v>
      </c>
      <c r="H228" s="241" t="s">
        <v>445</v>
      </c>
      <c r="I228" s="86">
        <f>I229</f>
        <v>0</v>
      </c>
      <c r="J228" s="87">
        <f t="shared" ref="J228:L230" si="21">J229</f>
        <v>0</v>
      </c>
      <c r="K228" s="88">
        <f t="shared" si="21"/>
        <v>0</v>
      </c>
      <c r="L228" s="88">
        <f t="shared" si="21"/>
        <v>0</v>
      </c>
    </row>
    <row r="229" spans="1:12" ht="27" customHeight="1">
      <c r="A229" s="34">
        <v>3</v>
      </c>
      <c r="B229" s="50">
        <v>1</v>
      </c>
      <c r="C229" s="50">
        <v>4</v>
      </c>
      <c r="D229" s="50">
        <v>1</v>
      </c>
      <c r="E229" s="50"/>
      <c r="F229" s="55"/>
      <c r="G229" s="167" t="s">
        <v>265</v>
      </c>
      <c r="H229" s="241" t="s">
        <v>446</v>
      </c>
      <c r="I229" s="105">
        <f>I230</f>
        <v>0</v>
      </c>
      <c r="J229" s="106">
        <f t="shared" si="21"/>
        <v>0</v>
      </c>
      <c r="K229" s="107">
        <f t="shared" si="21"/>
        <v>0</v>
      </c>
      <c r="L229" s="107">
        <f t="shared" si="21"/>
        <v>0</v>
      </c>
    </row>
    <row r="230" spans="1:12" ht="27.75" customHeight="1">
      <c r="A230" s="26">
        <v>3</v>
      </c>
      <c r="B230" s="37">
        <v>1</v>
      </c>
      <c r="C230" s="37">
        <v>4</v>
      </c>
      <c r="D230" s="37">
        <v>1</v>
      </c>
      <c r="E230" s="37">
        <v>1</v>
      </c>
      <c r="F230" s="31"/>
      <c r="G230" s="167" t="s">
        <v>265</v>
      </c>
      <c r="H230" s="241" t="s">
        <v>447</v>
      </c>
      <c r="I230" s="89">
        <f>I231</f>
        <v>0</v>
      </c>
      <c r="J230" s="90">
        <f t="shared" si="21"/>
        <v>0</v>
      </c>
      <c r="K230" s="91">
        <f t="shared" si="21"/>
        <v>0</v>
      </c>
      <c r="L230" s="91">
        <f t="shared" si="21"/>
        <v>0</v>
      </c>
    </row>
    <row r="231" spans="1:12" ht="27" customHeight="1">
      <c r="A231" s="27">
        <v>3</v>
      </c>
      <c r="B231" s="26">
        <v>1</v>
      </c>
      <c r="C231" s="37">
        <v>4</v>
      </c>
      <c r="D231" s="37">
        <v>1</v>
      </c>
      <c r="E231" s="37">
        <v>1</v>
      </c>
      <c r="F231" s="31">
        <v>1</v>
      </c>
      <c r="G231" s="167" t="s">
        <v>265</v>
      </c>
      <c r="H231" s="241" t="s">
        <v>448</v>
      </c>
      <c r="I231" s="92"/>
      <c r="J231" s="92"/>
      <c r="K231" s="92"/>
      <c r="L231" s="92"/>
    </row>
    <row r="232" spans="1:12" ht="26.25" customHeight="1">
      <c r="A232" s="27">
        <v>3</v>
      </c>
      <c r="B232" s="37">
        <v>1</v>
      </c>
      <c r="C232" s="37">
        <v>5</v>
      </c>
      <c r="D232" s="37"/>
      <c r="E232" s="37"/>
      <c r="F232" s="31"/>
      <c r="G232" s="168" t="s">
        <v>266</v>
      </c>
      <c r="H232" s="241" t="s">
        <v>449</v>
      </c>
      <c r="I232" s="89">
        <f t="shared" ref="I232:L233" si="22">I233</f>
        <v>0</v>
      </c>
      <c r="J232" s="89">
        <f t="shared" si="22"/>
        <v>0</v>
      </c>
      <c r="K232" s="89">
        <f t="shared" si="22"/>
        <v>0</v>
      </c>
      <c r="L232" s="89">
        <f t="shared" si="22"/>
        <v>0</v>
      </c>
    </row>
    <row r="233" spans="1:12" ht="30" customHeight="1">
      <c r="A233" s="27">
        <v>3</v>
      </c>
      <c r="B233" s="37">
        <v>1</v>
      </c>
      <c r="C233" s="37">
        <v>5</v>
      </c>
      <c r="D233" s="37">
        <v>1</v>
      </c>
      <c r="E233" s="37"/>
      <c r="F233" s="31"/>
      <c r="G233" s="168" t="s">
        <v>266</v>
      </c>
      <c r="H233" s="241" t="s">
        <v>450</v>
      </c>
      <c r="I233" s="89">
        <f t="shared" si="22"/>
        <v>0</v>
      </c>
      <c r="J233" s="89">
        <f t="shared" si="22"/>
        <v>0</v>
      </c>
      <c r="K233" s="89">
        <f t="shared" si="22"/>
        <v>0</v>
      </c>
      <c r="L233" s="89">
        <f t="shared" si="22"/>
        <v>0</v>
      </c>
    </row>
    <row r="234" spans="1:12" ht="27" customHeight="1">
      <c r="A234" s="27">
        <v>3</v>
      </c>
      <c r="B234" s="37">
        <v>1</v>
      </c>
      <c r="C234" s="37">
        <v>5</v>
      </c>
      <c r="D234" s="37">
        <v>1</v>
      </c>
      <c r="E234" s="37">
        <v>1</v>
      </c>
      <c r="F234" s="31"/>
      <c r="G234" s="168" t="s">
        <v>266</v>
      </c>
      <c r="H234" s="241" t="s">
        <v>451</v>
      </c>
      <c r="I234" s="89">
        <f>SUM(I235:I237)</f>
        <v>0</v>
      </c>
      <c r="J234" s="89">
        <f>SUM(J235:J237)</f>
        <v>0</v>
      </c>
      <c r="K234" s="89">
        <f>SUM(K235:K237)</f>
        <v>0</v>
      </c>
      <c r="L234" s="89">
        <f>SUM(L235:L237)</f>
        <v>0</v>
      </c>
    </row>
    <row r="235" spans="1:12" ht="21" customHeight="1">
      <c r="A235" s="27">
        <v>3</v>
      </c>
      <c r="B235" s="37">
        <v>1</v>
      </c>
      <c r="C235" s="37">
        <v>5</v>
      </c>
      <c r="D235" s="37">
        <v>1</v>
      </c>
      <c r="E235" s="37">
        <v>1</v>
      </c>
      <c r="F235" s="31">
        <v>1</v>
      </c>
      <c r="G235" s="117" t="s">
        <v>267</v>
      </c>
      <c r="H235" s="241" t="s">
        <v>452</v>
      </c>
      <c r="I235" s="81"/>
      <c r="J235" s="81"/>
      <c r="K235" s="81"/>
      <c r="L235" s="81"/>
    </row>
    <row r="236" spans="1:12" ht="25.5" customHeight="1">
      <c r="A236" s="27">
        <v>3</v>
      </c>
      <c r="B236" s="37">
        <v>1</v>
      </c>
      <c r="C236" s="37">
        <v>5</v>
      </c>
      <c r="D236" s="37">
        <v>1</v>
      </c>
      <c r="E236" s="37">
        <v>1</v>
      </c>
      <c r="F236" s="31">
        <v>2</v>
      </c>
      <c r="G236" s="117" t="s">
        <v>268</v>
      </c>
      <c r="H236" s="241" t="s">
        <v>453</v>
      </c>
      <c r="I236" s="81"/>
      <c r="J236" s="81"/>
      <c r="K236" s="81"/>
      <c r="L236" s="81"/>
    </row>
    <row r="237" spans="1:12" ht="28.5" customHeight="1">
      <c r="A237" s="27">
        <v>3</v>
      </c>
      <c r="B237" s="37">
        <v>1</v>
      </c>
      <c r="C237" s="37">
        <v>5</v>
      </c>
      <c r="D237" s="37">
        <v>1</v>
      </c>
      <c r="E237" s="37">
        <v>1</v>
      </c>
      <c r="F237" s="31">
        <v>3</v>
      </c>
      <c r="G237" s="216" t="s">
        <v>269</v>
      </c>
      <c r="H237" s="241" t="s">
        <v>454</v>
      </c>
      <c r="I237" s="81"/>
      <c r="J237" s="81"/>
      <c r="K237" s="81"/>
      <c r="L237" s="81"/>
    </row>
    <row r="238" spans="1:12" ht="38.25" customHeight="1">
      <c r="A238" s="35">
        <v>3</v>
      </c>
      <c r="B238" s="40">
        <v>2</v>
      </c>
      <c r="C238" s="40"/>
      <c r="D238" s="40"/>
      <c r="E238" s="40"/>
      <c r="F238" s="53"/>
      <c r="G238" s="46" t="s">
        <v>270</v>
      </c>
      <c r="H238" s="241" t="s">
        <v>455</v>
      </c>
      <c r="I238" s="89">
        <f>SUM(I239+I275)</f>
        <v>0</v>
      </c>
      <c r="J238" s="90">
        <f>SUM(J239+J275)</f>
        <v>0</v>
      </c>
      <c r="K238" s="91">
        <f>SUM(K239+K275)</f>
        <v>0</v>
      </c>
      <c r="L238" s="91">
        <f>SUM(L239+L275)</f>
        <v>0</v>
      </c>
    </row>
    <row r="239" spans="1:12" ht="30.75" customHeight="1">
      <c r="A239" s="34">
        <v>3</v>
      </c>
      <c r="B239" s="49">
        <v>2</v>
      </c>
      <c r="C239" s="50">
        <v>1</v>
      </c>
      <c r="D239" s="50"/>
      <c r="E239" s="50"/>
      <c r="F239" s="55"/>
      <c r="G239" s="170" t="s">
        <v>271</v>
      </c>
      <c r="H239" s="241" t="s">
        <v>456</v>
      </c>
      <c r="I239" s="105">
        <f>SUM(I240+I252+I256+I260+I265+I268+I271)</f>
        <v>0</v>
      </c>
      <c r="J239" s="106">
        <f>SUM(J240+J252+J256+J260+J265+J268+J271)</f>
        <v>0</v>
      </c>
      <c r="K239" s="107">
        <f>SUM(K240+K252+K256+K260+K265+K268+K271)</f>
        <v>0</v>
      </c>
      <c r="L239" s="107">
        <f>SUM(L240+L252+L256+L260+L265+L268+L271)</f>
        <v>0</v>
      </c>
    </row>
    <row r="240" spans="1:12" ht="27" customHeight="1">
      <c r="A240" s="26">
        <v>3</v>
      </c>
      <c r="B240" s="37">
        <v>2</v>
      </c>
      <c r="C240" s="37">
        <v>1</v>
      </c>
      <c r="D240" s="37">
        <v>1</v>
      </c>
      <c r="E240" s="37"/>
      <c r="F240" s="31"/>
      <c r="G240" s="45" t="s">
        <v>272</v>
      </c>
      <c r="H240" s="241" t="s">
        <v>457</v>
      </c>
      <c r="I240" s="89">
        <f>I241</f>
        <v>0</v>
      </c>
      <c r="J240" s="90">
        <f>J241</f>
        <v>0</v>
      </c>
      <c r="K240" s="91">
        <f>K241</f>
        <v>0</v>
      </c>
      <c r="L240" s="91">
        <f>L241</f>
        <v>0</v>
      </c>
    </row>
    <row r="241" spans="1:12" ht="27" customHeight="1">
      <c r="A241" s="26">
        <v>3</v>
      </c>
      <c r="B241" s="26">
        <v>2</v>
      </c>
      <c r="C241" s="37">
        <v>1</v>
      </c>
      <c r="D241" s="37">
        <v>1</v>
      </c>
      <c r="E241" s="37">
        <v>1</v>
      </c>
      <c r="F241" s="31"/>
      <c r="G241" s="45" t="s">
        <v>272</v>
      </c>
      <c r="H241" s="241" t="s">
        <v>458</v>
      </c>
      <c r="I241" s="89">
        <f>SUM(I242:I245)</f>
        <v>0</v>
      </c>
      <c r="J241" s="90">
        <f>SUM(J242:J245)</f>
        <v>0</v>
      </c>
      <c r="K241" s="91">
        <f>SUM(K242:K245)</f>
        <v>0</v>
      </c>
      <c r="L241" s="91">
        <f>SUM(L242:L245)</f>
        <v>0</v>
      </c>
    </row>
    <row r="242" spans="1:12" ht="21" customHeight="1">
      <c r="A242" s="34">
        <v>3</v>
      </c>
      <c r="B242" s="34">
        <v>2</v>
      </c>
      <c r="C242" s="50">
        <v>1</v>
      </c>
      <c r="D242" s="50">
        <v>1</v>
      </c>
      <c r="E242" s="50">
        <v>1</v>
      </c>
      <c r="F242" s="55">
        <v>1</v>
      </c>
      <c r="G242" s="51" t="s">
        <v>13</v>
      </c>
      <c r="H242" s="241" t="s">
        <v>459</v>
      </c>
      <c r="I242" s="81"/>
      <c r="J242" s="81"/>
      <c r="K242" s="81"/>
      <c r="L242" s="92"/>
    </row>
    <row r="243" spans="1:12" ht="15" customHeight="1">
      <c r="A243" s="188">
        <v>3</v>
      </c>
      <c r="B243" s="189">
        <v>2</v>
      </c>
      <c r="C243" s="189">
        <v>1</v>
      </c>
      <c r="D243" s="189">
        <v>1</v>
      </c>
      <c r="E243" s="189">
        <v>1</v>
      </c>
      <c r="F243" s="191">
        <v>2</v>
      </c>
      <c r="G243" s="190" t="s">
        <v>83</v>
      </c>
      <c r="H243" s="241">
        <v>197</v>
      </c>
      <c r="I243" s="81"/>
      <c r="J243" s="81"/>
      <c r="K243" s="81"/>
      <c r="L243" s="81"/>
    </row>
    <row r="244" spans="1:12" ht="14.25" customHeight="1">
      <c r="A244" s="218">
        <v>3</v>
      </c>
      <c r="B244" s="227">
        <v>2</v>
      </c>
      <c r="C244" s="219">
        <v>1</v>
      </c>
      <c r="D244" s="219">
        <v>1</v>
      </c>
      <c r="E244" s="219">
        <v>1</v>
      </c>
      <c r="F244" s="220">
        <v>3</v>
      </c>
      <c r="G244" s="221" t="s">
        <v>170</v>
      </c>
      <c r="H244" s="241">
        <v>198</v>
      </c>
      <c r="I244" s="81"/>
      <c r="J244" s="81"/>
      <c r="K244" s="81"/>
      <c r="L244" s="80"/>
    </row>
    <row r="245" spans="1:12" ht="14.25" customHeight="1">
      <c r="A245" s="218">
        <v>3</v>
      </c>
      <c r="B245" s="227">
        <v>2</v>
      </c>
      <c r="C245" s="219">
        <v>1</v>
      </c>
      <c r="D245" s="219">
        <v>1</v>
      </c>
      <c r="E245" s="219">
        <v>1</v>
      </c>
      <c r="F245" s="220">
        <v>4</v>
      </c>
      <c r="G245" s="221" t="s">
        <v>169</v>
      </c>
      <c r="H245" s="241">
        <v>199</v>
      </c>
      <c r="I245" s="81"/>
      <c r="J245" s="80"/>
      <c r="K245" s="81"/>
      <c r="L245" s="92"/>
    </row>
    <row r="246" spans="1:12" ht="14.25" customHeight="1">
      <c r="A246" s="205">
        <v>3</v>
      </c>
      <c r="B246" s="213">
        <v>2</v>
      </c>
      <c r="C246" s="213">
        <v>1</v>
      </c>
      <c r="D246" s="213">
        <v>1</v>
      </c>
      <c r="E246" s="213">
        <v>2</v>
      </c>
      <c r="F246" s="214"/>
      <c r="G246" s="212" t="s">
        <v>273</v>
      </c>
      <c r="H246" s="237">
        <v>202</v>
      </c>
      <c r="I246" s="81"/>
      <c r="J246" s="209"/>
      <c r="K246" s="81"/>
      <c r="L246" s="92"/>
    </row>
    <row r="247" spans="1:12" ht="14.25" customHeight="1">
      <c r="A247" s="205">
        <v>3</v>
      </c>
      <c r="B247" s="213">
        <v>2</v>
      </c>
      <c r="C247" s="213">
        <v>1</v>
      </c>
      <c r="D247" s="213">
        <v>1</v>
      </c>
      <c r="E247" s="213">
        <v>2</v>
      </c>
      <c r="F247" s="214">
        <v>1</v>
      </c>
      <c r="G247" s="212" t="s">
        <v>274</v>
      </c>
      <c r="H247" s="237">
        <v>203</v>
      </c>
      <c r="I247" s="81"/>
      <c r="J247" s="209"/>
      <c r="K247" s="81"/>
      <c r="L247" s="92"/>
    </row>
    <row r="248" spans="1:12" ht="14.25" customHeight="1">
      <c r="A248" s="205">
        <v>3</v>
      </c>
      <c r="B248" s="213">
        <v>2</v>
      </c>
      <c r="C248" s="213">
        <v>1</v>
      </c>
      <c r="D248" s="213">
        <v>1</v>
      </c>
      <c r="E248" s="213">
        <v>2</v>
      </c>
      <c r="F248" s="214">
        <v>2</v>
      </c>
      <c r="G248" s="212" t="s">
        <v>275</v>
      </c>
      <c r="H248" s="237">
        <v>204</v>
      </c>
      <c r="I248" s="81"/>
      <c r="J248" s="209"/>
      <c r="K248" s="81"/>
      <c r="L248" s="92"/>
    </row>
    <row r="249" spans="1:12" ht="14.25" customHeight="1">
      <c r="A249" s="205">
        <v>3</v>
      </c>
      <c r="B249" s="213">
        <v>2</v>
      </c>
      <c r="C249" s="213">
        <v>1</v>
      </c>
      <c r="D249" s="213">
        <v>1</v>
      </c>
      <c r="E249" s="213">
        <v>3</v>
      </c>
      <c r="F249" s="220"/>
      <c r="G249" s="212" t="s">
        <v>278</v>
      </c>
      <c r="H249" s="237">
        <v>205</v>
      </c>
      <c r="I249" s="81"/>
      <c r="J249" s="209"/>
      <c r="K249" s="81"/>
      <c r="L249" s="92"/>
    </row>
    <row r="250" spans="1:12" ht="14.25" customHeight="1">
      <c r="A250" s="205">
        <v>3</v>
      </c>
      <c r="B250" s="213">
        <v>2</v>
      </c>
      <c r="C250" s="213">
        <v>1</v>
      </c>
      <c r="D250" s="213">
        <v>1</v>
      </c>
      <c r="E250" s="213">
        <v>3</v>
      </c>
      <c r="F250" s="214">
        <v>1</v>
      </c>
      <c r="G250" s="212" t="s">
        <v>276</v>
      </c>
      <c r="H250" s="237">
        <v>206</v>
      </c>
      <c r="I250" s="81"/>
      <c r="J250" s="209"/>
      <c r="K250" s="81"/>
      <c r="L250" s="92"/>
    </row>
    <row r="251" spans="1:12" ht="14.25" customHeight="1">
      <c r="A251" s="205">
        <v>3</v>
      </c>
      <c r="B251" s="213">
        <v>2</v>
      </c>
      <c r="C251" s="213">
        <v>1</v>
      </c>
      <c r="D251" s="213">
        <v>1</v>
      </c>
      <c r="E251" s="213">
        <v>3</v>
      </c>
      <c r="F251" s="214">
        <v>2</v>
      </c>
      <c r="G251" s="212" t="s">
        <v>277</v>
      </c>
      <c r="H251" s="237">
        <v>207</v>
      </c>
      <c r="I251" s="81"/>
      <c r="J251" s="209"/>
      <c r="K251" s="81"/>
      <c r="L251" s="92"/>
    </row>
    <row r="252" spans="1:12" ht="27" customHeight="1">
      <c r="A252" s="26">
        <v>3</v>
      </c>
      <c r="B252" s="37">
        <v>2</v>
      </c>
      <c r="C252" s="37">
        <v>1</v>
      </c>
      <c r="D252" s="37">
        <v>2</v>
      </c>
      <c r="E252" s="37"/>
      <c r="F252" s="31"/>
      <c r="G252" s="45" t="s">
        <v>279</v>
      </c>
      <c r="H252" s="241" t="s">
        <v>460</v>
      </c>
      <c r="I252" s="89">
        <f>I253</f>
        <v>0</v>
      </c>
      <c r="J252" s="90">
        <f>J253</f>
        <v>0</v>
      </c>
      <c r="K252" s="91">
        <f>K253</f>
        <v>0</v>
      </c>
      <c r="L252" s="91">
        <f>L253</f>
        <v>0</v>
      </c>
    </row>
    <row r="253" spans="1:12" ht="27" customHeight="1">
      <c r="A253" s="26">
        <v>3</v>
      </c>
      <c r="B253" s="37">
        <v>2</v>
      </c>
      <c r="C253" s="37">
        <v>1</v>
      </c>
      <c r="D253" s="37">
        <v>2</v>
      </c>
      <c r="E253" s="37">
        <v>1</v>
      </c>
      <c r="F253" s="31"/>
      <c r="G253" s="45" t="s">
        <v>280</v>
      </c>
      <c r="H253" s="241" t="s">
        <v>461</v>
      </c>
      <c r="I253" s="89">
        <f>SUM(I254:I255)</f>
        <v>0</v>
      </c>
      <c r="J253" s="90">
        <f>SUM(J254:J255)</f>
        <v>0</v>
      </c>
      <c r="K253" s="91">
        <f>SUM(K254:K255)</f>
        <v>0</v>
      </c>
      <c r="L253" s="91">
        <f>SUM(L254:L255)</f>
        <v>0</v>
      </c>
    </row>
    <row r="254" spans="1:12" ht="28.5" customHeight="1">
      <c r="A254" s="34">
        <v>3</v>
      </c>
      <c r="B254" s="49">
        <v>2</v>
      </c>
      <c r="C254" s="50">
        <v>1</v>
      </c>
      <c r="D254" s="50">
        <v>2</v>
      </c>
      <c r="E254" s="50">
        <v>1</v>
      </c>
      <c r="F254" s="55">
        <v>1</v>
      </c>
      <c r="G254" s="51" t="s">
        <v>281</v>
      </c>
      <c r="H254" s="241" t="s">
        <v>462</v>
      </c>
      <c r="I254" s="81"/>
      <c r="J254" s="81"/>
      <c r="K254" s="81"/>
      <c r="L254" s="81"/>
    </row>
    <row r="255" spans="1:12" ht="30.75" customHeight="1">
      <c r="A255" s="26">
        <v>3</v>
      </c>
      <c r="B255" s="37">
        <v>2</v>
      </c>
      <c r="C255" s="37">
        <v>1</v>
      </c>
      <c r="D255" s="37">
        <v>2</v>
      </c>
      <c r="E255" s="37">
        <v>1</v>
      </c>
      <c r="F255" s="31">
        <v>2</v>
      </c>
      <c r="G255" s="45" t="s">
        <v>282</v>
      </c>
      <c r="H255" s="241" t="s">
        <v>463</v>
      </c>
      <c r="I255" s="81"/>
      <c r="J255" s="81"/>
      <c r="K255" s="81"/>
      <c r="L255" s="81"/>
    </row>
    <row r="256" spans="1:12" ht="26.25" customHeight="1">
      <c r="A256" s="36">
        <v>3</v>
      </c>
      <c r="B256" s="41">
        <v>2</v>
      </c>
      <c r="C256" s="41">
        <v>1</v>
      </c>
      <c r="D256" s="41">
        <v>3</v>
      </c>
      <c r="E256" s="41"/>
      <c r="F256" s="29"/>
      <c r="G256" s="47" t="s">
        <v>283</v>
      </c>
      <c r="H256" s="241" t="s">
        <v>464</v>
      </c>
      <c r="I256" s="86">
        <f>I257</f>
        <v>0</v>
      </c>
      <c r="J256" s="87">
        <f>J257</f>
        <v>0</v>
      </c>
      <c r="K256" s="88">
        <f>K257</f>
        <v>0</v>
      </c>
      <c r="L256" s="88">
        <f>L257</f>
        <v>0</v>
      </c>
    </row>
    <row r="257" spans="1:12" ht="29.25" customHeight="1">
      <c r="A257" s="26">
        <v>3</v>
      </c>
      <c r="B257" s="37">
        <v>2</v>
      </c>
      <c r="C257" s="37">
        <v>1</v>
      </c>
      <c r="D257" s="37">
        <v>3</v>
      </c>
      <c r="E257" s="37">
        <v>1</v>
      </c>
      <c r="F257" s="31"/>
      <c r="G257" s="47" t="s">
        <v>283</v>
      </c>
      <c r="H257" s="241" t="s">
        <v>465</v>
      </c>
      <c r="I257" s="89">
        <f>I258+I259</f>
        <v>0</v>
      </c>
      <c r="J257" s="89">
        <f>J258+J259</f>
        <v>0</v>
      </c>
      <c r="K257" s="89">
        <f>K258+K259</f>
        <v>0</v>
      </c>
      <c r="L257" s="89">
        <f>L258+L259</f>
        <v>0</v>
      </c>
    </row>
    <row r="258" spans="1:12" ht="30" customHeight="1">
      <c r="A258" s="26">
        <v>3</v>
      </c>
      <c r="B258" s="37">
        <v>2</v>
      </c>
      <c r="C258" s="37">
        <v>1</v>
      </c>
      <c r="D258" s="37">
        <v>3</v>
      </c>
      <c r="E258" s="37">
        <v>1</v>
      </c>
      <c r="F258" s="31">
        <v>1</v>
      </c>
      <c r="G258" s="45" t="s">
        <v>284</v>
      </c>
      <c r="H258" s="241" t="s">
        <v>466</v>
      </c>
      <c r="I258" s="81"/>
      <c r="J258" s="81"/>
      <c r="K258" s="81"/>
      <c r="L258" s="81"/>
    </row>
    <row r="259" spans="1:12" ht="27.75" customHeight="1">
      <c r="A259" s="26">
        <v>3</v>
      </c>
      <c r="B259" s="37">
        <v>2</v>
      </c>
      <c r="C259" s="37">
        <v>1</v>
      </c>
      <c r="D259" s="37">
        <v>3</v>
      </c>
      <c r="E259" s="37">
        <v>1</v>
      </c>
      <c r="F259" s="31">
        <v>2</v>
      </c>
      <c r="G259" s="45" t="s">
        <v>285</v>
      </c>
      <c r="H259" s="241" t="s">
        <v>467</v>
      </c>
      <c r="I259" s="92"/>
      <c r="J259" s="85"/>
      <c r="K259" s="92"/>
      <c r="L259" s="92"/>
    </row>
    <row r="260" spans="1:12" ht="20.25" customHeight="1">
      <c r="A260" s="26">
        <v>3</v>
      </c>
      <c r="B260" s="37">
        <v>2</v>
      </c>
      <c r="C260" s="37">
        <v>1</v>
      </c>
      <c r="D260" s="37">
        <v>4</v>
      </c>
      <c r="E260" s="37"/>
      <c r="F260" s="31"/>
      <c r="G260" s="45" t="s">
        <v>286</v>
      </c>
      <c r="H260" s="241" t="s">
        <v>468</v>
      </c>
      <c r="I260" s="89">
        <f>I261</f>
        <v>0</v>
      </c>
      <c r="J260" s="91">
        <f>J261</f>
        <v>0</v>
      </c>
      <c r="K260" s="89">
        <f>K261</f>
        <v>0</v>
      </c>
      <c r="L260" s="91">
        <f>L261</f>
        <v>0</v>
      </c>
    </row>
    <row r="261" spans="1:12" ht="21" customHeight="1">
      <c r="A261" s="36">
        <v>3</v>
      </c>
      <c r="B261" s="41">
        <v>2</v>
      </c>
      <c r="C261" s="41">
        <v>1</v>
      </c>
      <c r="D261" s="41">
        <v>4</v>
      </c>
      <c r="E261" s="41">
        <v>1</v>
      </c>
      <c r="F261" s="29"/>
      <c r="G261" s="47" t="s">
        <v>287</v>
      </c>
      <c r="H261" s="241" t="s">
        <v>469</v>
      </c>
      <c r="I261" s="86">
        <f>SUM(I262:I263)</f>
        <v>0</v>
      </c>
      <c r="J261" s="87">
        <f>SUM(J262:J263)</f>
        <v>0</v>
      </c>
      <c r="K261" s="88">
        <f>SUM(K262:K263)</f>
        <v>0</v>
      </c>
      <c r="L261" s="88">
        <f>SUM(L262:L263)</f>
        <v>0</v>
      </c>
    </row>
    <row r="262" spans="1:12" ht="27.75" customHeight="1">
      <c r="A262" s="26">
        <v>3</v>
      </c>
      <c r="B262" s="37">
        <v>2</v>
      </c>
      <c r="C262" s="37">
        <v>1</v>
      </c>
      <c r="D262" s="37">
        <v>4</v>
      </c>
      <c r="E262" s="37">
        <v>1</v>
      </c>
      <c r="F262" s="31">
        <v>1</v>
      </c>
      <c r="G262" s="45" t="s">
        <v>288</v>
      </c>
      <c r="H262" s="241" t="s">
        <v>470</v>
      </c>
      <c r="I262" s="81"/>
      <c r="J262" s="81"/>
      <c r="K262" s="81"/>
      <c r="L262" s="81"/>
    </row>
    <row r="263" spans="1:12" ht="18.75" customHeight="1">
      <c r="A263" s="26">
        <v>3</v>
      </c>
      <c r="B263" s="37">
        <v>2</v>
      </c>
      <c r="C263" s="37">
        <v>1</v>
      </c>
      <c r="D263" s="37">
        <v>4</v>
      </c>
      <c r="E263" s="37">
        <v>1</v>
      </c>
      <c r="F263" s="31">
        <v>2</v>
      </c>
      <c r="G263" s="45" t="s">
        <v>289</v>
      </c>
      <c r="H263" s="241" t="s">
        <v>471</v>
      </c>
      <c r="I263" s="81"/>
      <c r="J263" s="81"/>
      <c r="K263" s="81"/>
      <c r="L263" s="81"/>
    </row>
    <row r="264" spans="1:12" ht="13.5" customHeight="1">
      <c r="A264" s="319">
        <v>1</v>
      </c>
      <c r="B264" s="320"/>
      <c r="C264" s="320"/>
      <c r="D264" s="320"/>
      <c r="E264" s="320"/>
      <c r="F264" s="321"/>
      <c r="G264" s="164">
        <v>2</v>
      </c>
      <c r="H264" s="155">
        <v>3</v>
      </c>
      <c r="I264" s="156">
        <v>4</v>
      </c>
      <c r="J264" s="154">
        <v>5</v>
      </c>
      <c r="K264" s="155">
        <v>6</v>
      </c>
      <c r="L264" s="155">
        <v>7</v>
      </c>
    </row>
    <row r="265" spans="1:12" ht="25.5">
      <c r="A265" s="26">
        <v>3</v>
      </c>
      <c r="B265" s="37">
        <v>2</v>
      </c>
      <c r="C265" s="37">
        <v>1</v>
      </c>
      <c r="D265" s="37">
        <v>5</v>
      </c>
      <c r="E265" s="37"/>
      <c r="F265" s="31"/>
      <c r="G265" s="45" t="s">
        <v>290</v>
      </c>
      <c r="H265" s="241" t="s">
        <v>472</v>
      </c>
      <c r="I265" s="89">
        <f t="shared" ref="I265:L266" si="23">I266</f>
        <v>0</v>
      </c>
      <c r="J265" s="90">
        <f t="shared" si="23"/>
        <v>0</v>
      </c>
      <c r="K265" s="91">
        <f t="shared" si="23"/>
        <v>0</v>
      </c>
      <c r="L265" s="91">
        <f t="shared" si="23"/>
        <v>0</v>
      </c>
    </row>
    <row r="266" spans="1:12" ht="30.75" customHeight="1">
      <c r="A266" s="26">
        <v>3</v>
      </c>
      <c r="B266" s="37">
        <v>2</v>
      </c>
      <c r="C266" s="37">
        <v>1</v>
      </c>
      <c r="D266" s="37">
        <v>5</v>
      </c>
      <c r="E266" s="37">
        <v>1</v>
      </c>
      <c r="F266" s="31"/>
      <c r="G266" s="45" t="s">
        <v>290</v>
      </c>
      <c r="H266" s="241" t="s">
        <v>473</v>
      </c>
      <c r="I266" s="91">
        <f t="shared" si="23"/>
        <v>0</v>
      </c>
      <c r="J266" s="90">
        <f t="shared" si="23"/>
        <v>0</v>
      </c>
      <c r="K266" s="91">
        <f t="shared" si="23"/>
        <v>0</v>
      </c>
      <c r="L266" s="91">
        <f t="shared" si="23"/>
        <v>0</v>
      </c>
    </row>
    <row r="267" spans="1:12" ht="25.5">
      <c r="A267" s="49">
        <v>3</v>
      </c>
      <c r="B267" s="50">
        <v>2</v>
      </c>
      <c r="C267" s="50">
        <v>1</v>
      </c>
      <c r="D267" s="50">
        <v>5</v>
      </c>
      <c r="E267" s="50">
        <v>1</v>
      </c>
      <c r="F267" s="55">
        <v>1</v>
      </c>
      <c r="G267" s="45" t="s">
        <v>290</v>
      </c>
      <c r="H267" s="241" t="s">
        <v>474</v>
      </c>
      <c r="I267" s="92"/>
      <c r="J267" s="92"/>
      <c r="K267" s="92"/>
      <c r="L267" s="92"/>
    </row>
    <row r="268" spans="1:12" ht="22.5">
      <c r="A268" s="26">
        <v>3</v>
      </c>
      <c r="B268" s="37">
        <v>2</v>
      </c>
      <c r="C268" s="37">
        <v>1</v>
      </c>
      <c r="D268" s="37">
        <v>6</v>
      </c>
      <c r="E268" s="37"/>
      <c r="F268" s="31"/>
      <c r="G268" s="45" t="s">
        <v>128</v>
      </c>
      <c r="H268" s="241" t="s">
        <v>475</v>
      </c>
      <c r="I268" s="89">
        <f>I269</f>
        <v>0</v>
      </c>
      <c r="J268" s="90">
        <f t="shared" ref="J268:L269" si="24">J269</f>
        <v>0</v>
      </c>
      <c r="K268" s="91">
        <f t="shared" si="24"/>
        <v>0</v>
      </c>
      <c r="L268" s="91">
        <f t="shared" si="24"/>
        <v>0</v>
      </c>
    </row>
    <row r="269" spans="1:12" ht="22.5">
      <c r="A269" s="26">
        <v>3</v>
      </c>
      <c r="B269" s="26">
        <v>2</v>
      </c>
      <c r="C269" s="37">
        <v>1</v>
      </c>
      <c r="D269" s="37">
        <v>6</v>
      </c>
      <c r="E269" s="37">
        <v>1</v>
      </c>
      <c r="F269" s="31"/>
      <c r="G269" s="45" t="s">
        <v>128</v>
      </c>
      <c r="H269" s="241" t="s">
        <v>476</v>
      </c>
      <c r="I269" s="89">
        <f>I270</f>
        <v>0</v>
      </c>
      <c r="J269" s="90">
        <f t="shared" si="24"/>
        <v>0</v>
      </c>
      <c r="K269" s="91">
        <f t="shared" si="24"/>
        <v>0</v>
      </c>
      <c r="L269" s="91">
        <f t="shared" si="24"/>
        <v>0</v>
      </c>
    </row>
    <row r="270" spans="1:12" ht="24.75" customHeight="1">
      <c r="A270" s="36">
        <v>3</v>
      </c>
      <c r="B270" s="36">
        <v>2</v>
      </c>
      <c r="C270" s="37">
        <v>1</v>
      </c>
      <c r="D270" s="37">
        <v>6</v>
      </c>
      <c r="E270" s="37">
        <v>1</v>
      </c>
      <c r="F270" s="31">
        <v>1</v>
      </c>
      <c r="G270" s="45" t="s">
        <v>128</v>
      </c>
      <c r="H270" s="241" t="s">
        <v>477</v>
      </c>
      <c r="I270" s="92"/>
      <c r="J270" s="92"/>
      <c r="K270" s="92"/>
      <c r="L270" s="92"/>
    </row>
    <row r="271" spans="1:12" ht="19.5" customHeight="1">
      <c r="A271" s="26">
        <v>3</v>
      </c>
      <c r="B271" s="26">
        <v>2</v>
      </c>
      <c r="C271" s="37">
        <v>1</v>
      </c>
      <c r="D271" s="37">
        <v>7</v>
      </c>
      <c r="E271" s="37"/>
      <c r="F271" s="31"/>
      <c r="G271" s="45" t="s">
        <v>291</v>
      </c>
      <c r="H271" s="241" t="s">
        <v>478</v>
      </c>
      <c r="I271" s="89">
        <f>I272</f>
        <v>0</v>
      </c>
      <c r="J271" s="90">
        <f>J272</f>
        <v>0</v>
      </c>
      <c r="K271" s="91">
        <f>K272</f>
        <v>0</v>
      </c>
      <c r="L271" s="91">
        <f>L272</f>
        <v>0</v>
      </c>
    </row>
    <row r="272" spans="1:12" ht="22.5">
      <c r="A272" s="26">
        <v>3</v>
      </c>
      <c r="B272" s="37">
        <v>2</v>
      </c>
      <c r="C272" s="37">
        <v>1</v>
      </c>
      <c r="D272" s="37">
        <v>7</v>
      </c>
      <c r="E272" s="37">
        <v>1</v>
      </c>
      <c r="F272" s="31"/>
      <c r="G272" s="45" t="s">
        <v>291</v>
      </c>
      <c r="H272" s="241" t="s">
        <v>479</v>
      </c>
      <c r="I272" s="89">
        <f>I273+I274</f>
        <v>0</v>
      </c>
      <c r="J272" s="89">
        <f>J273+J274</f>
        <v>0</v>
      </c>
      <c r="K272" s="89">
        <f>K273+K274</f>
        <v>0</v>
      </c>
      <c r="L272" s="89">
        <f>L273+L274</f>
        <v>0</v>
      </c>
    </row>
    <row r="273" spans="1:12" ht="27" customHeight="1">
      <c r="A273" s="26">
        <v>3</v>
      </c>
      <c r="B273" s="37">
        <v>2</v>
      </c>
      <c r="C273" s="37">
        <v>1</v>
      </c>
      <c r="D273" s="37">
        <v>7</v>
      </c>
      <c r="E273" s="37">
        <v>1</v>
      </c>
      <c r="F273" s="31">
        <v>1</v>
      </c>
      <c r="G273" s="168" t="s">
        <v>292</v>
      </c>
      <c r="H273" s="241" t="s">
        <v>480</v>
      </c>
      <c r="I273" s="92"/>
      <c r="J273" s="92"/>
      <c r="K273" s="92"/>
      <c r="L273" s="92"/>
    </row>
    <row r="274" spans="1:12" ht="29.25" customHeight="1">
      <c r="A274" s="26">
        <v>3</v>
      </c>
      <c r="B274" s="37">
        <v>2</v>
      </c>
      <c r="C274" s="37">
        <v>1</v>
      </c>
      <c r="D274" s="37">
        <v>7</v>
      </c>
      <c r="E274" s="37">
        <v>1</v>
      </c>
      <c r="F274" s="31">
        <v>2</v>
      </c>
      <c r="G274" s="168" t="s">
        <v>293</v>
      </c>
      <c r="H274" s="241" t="s">
        <v>481</v>
      </c>
      <c r="I274" s="81"/>
      <c r="J274" s="81"/>
      <c r="K274" s="81"/>
      <c r="L274" s="81"/>
    </row>
    <row r="275" spans="1:12" ht="28.5" customHeight="1">
      <c r="A275" s="65">
        <v>3</v>
      </c>
      <c r="B275" s="64">
        <v>2</v>
      </c>
      <c r="C275" s="64">
        <v>2</v>
      </c>
      <c r="D275" s="38"/>
      <c r="E275" s="38"/>
      <c r="F275" s="61"/>
      <c r="G275" s="168" t="s">
        <v>294</v>
      </c>
      <c r="H275" s="241" t="s">
        <v>482</v>
      </c>
      <c r="I275" s="89">
        <f>SUM(I276+I288+I292+I296+I300+I303+I306)</f>
        <v>0</v>
      </c>
      <c r="J275" s="90">
        <f>SUM(J276+J288+J292+J296+J300+J303+J306)</f>
        <v>0</v>
      </c>
      <c r="K275" s="91">
        <f>SUM(K276+K288+K292+K296+K300+K303+K306)</f>
        <v>0</v>
      </c>
      <c r="L275" s="89">
        <f>SUM(L276+L288+L292+L296+L300+L303+L306)</f>
        <v>0</v>
      </c>
    </row>
    <row r="276" spans="1:12" ht="25.5">
      <c r="A276" s="26">
        <v>3</v>
      </c>
      <c r="B276" s="37">
        <v>2</v>
      </c>
      <c r="C276" s="37">
        <v>2</v>
      </c>
      <c r="D276" s="37">
        <v>1</v>
      </c>
      <c r="E276" s="37"/>
      <c r="F276" s="31"/>
      <c r="G276" s="45" t="s">
        <v>295</v>
      </c>
      <c r="H276" s="241" t="s">
        <v>483</v>
      </c>
      <c r="I276" s="89">
        <f>I277</f>
        <v>0</v>
      </c>
      <c r="J276" s="90">
        <f>J277</f>
        <v>0</v>
      </c>
      <c r="K276" s="91">
        <f>K277</f>
        <v>0</v>
      </c>
      <c r="L276" s="89">
        <f>L277</f>
        <v>0</v>
      </c>
    </row>
    <row r="277" spans="1:12" ht="25.5">
      <c r="A277" s="27">
        <v>3</v>
      </c>
      <c r="B277" s="26">
        <v>2</v>
      </c>
      <c r="C277" s="37">
        <v>2</v>
      </c>
      <c r="D277" s="37">
        <v>1</v>
      </c>
      <c r="E277" s="37">
        <v>1</v>
      </c>
      <c r="F277" s="31"/>
      <c r="G277" s="45" t="s">
        <v>296</v>
      </c>
      <c r="H277" s="241" t="s">
        <v>484</v>
      </c>
      <c r="I277" s="89">
        <f>SUM(I278:I281)</f>
        <v>0</v>
      </c>
      <c r="J277" s="89">
        <f>SUM(J278:J281)</f>
        <v>0</v>
      </c>
      <c r="K277" s="89">
        <f>SUM(K278:K281)</f>
        <v>0</v>
      </c>
      <c r="L277" s="89">
        <f>SUM(L278:L281)</f>
        <v>0</v>
      </c>
    </row>
    <row r="278" spans="1:12" ht="21.75">
      <c r="A278" s="27">
        <v>3</v>
      </c>
      <c r="B278" s="26">
        <v>2</v>
      </c>
      <c r="C278" s="37">
        <v>2</v>
      </c>
      <c r="D278" s="37">
        <v>1</v>
      </c>
      <c r="E278" s="37">
        <v>1</v>
      </c>
      <c r="F278" s="31">
        <v>1</v>
      </c>
      <c r="G278" s="45" t="s">
        <v>13</v>
      </c>
      <c r="H278" s="241" t="s">
        <v>485</v>
      </c>
      <c r="I278" s="81"/>
      <c r="J278" s="81"/>
      <c r="K278" s="81"/>
      <c r="L278" s="81"/>
    </row>
    <row r="279" spans="1:12" ht="18" customHeight="1">
      <c r="A279" s="193">
        <v>3</v>
      </c>
      <c r="B279" s="194">
        <v>2</v>
      </c>
      <c r="C279" s="195">
        <v>2</v>
      </c>
      <c r="D279" s="195">
        <v>1</v>
      </c>
      <c r="E279" s="195">
        <v>1</v>
      </c>
      <c r="F279" s="197">
        <v>2</v>
      </c>
      <c r="G279" s="228" t="s">
        <v>83</v>
      </c>
      <c r="H279" s="241">
        <v>226</v>
      </c>
      <c r="I279" s="81"/>
      <c r="J279" s="81"/>
      <c r="K279" s="81"/>
      <c r="L279" s="81"/>
    </row>
    <row r="280" spans="1:12" ht="15" customHeight="1">
      <c r="A280" s="199">
        <v>3</v>
      </c>
      <c r="B280" s="188">
        <v>2</v>
      </c>
      <c r="C280" s="189">
        <v>2</v>
      </c>
      <c r="D280" s="189">
        <v>1</v>
      </c>
      <c r="E280" s="189">
        <v>1</v>
      </c>
      <c r="F280" s="191">
        <v>3</v>
      </c>
      <c r="G280" s="190" t="s">
        <v>170</v>
      </c>
      <c r="H280" s="241">
        <v>227</v>
      </c>
      <c r="I280" s="81"/>
      <c r="J280" s="81"/>
      <c r="K280" s="81"/>
      <c r="L280" s="81"/>
    </row>
    <row r="281" spans="1:12" ht="15" customHeight="1">
      <c r="A281" s="199">
        <v>3</v>
      </c>
      <c r="B281" s="188">
        <v>2</v>
      </c>
      <c r="C281" s="189">
        <v>2</v>
      </c>
      <c r="D281" s="189">
        <v>1</v>
      </c>
      <c r="E281" s="189">
        <v>1</v>
      </c>
      <c r="F281" s="191">
        <v>4</v>
      </c>
      <c r="G281" s="190" t="s">
        <v>169</v>
      </c>
      <c r="H281" s="241">
        <v>228</v>
      </c>
      <c r="I281" s="81"/>
      <c r="J281" s="80"/>
      <c r="K281" s="81"/>
      <c r="L281" s="81"/>
    </row>
    <row r="282" spans="1:12" ht="15" customHeight="1">
      <c r="A282" s="33">
        <v>3</v>
      </c>
      <c r="B282" s="35">
        <v>2</v>
      </c>
      <c r="C282" s="40">
        <v>2</v>
      </c>
      <c r="D282" s="40">
        <v>1</v>
      </c>
      <c r="E282" s="40">
        <v>2</v>
      </c>
      <c r="F282" s="53"/>
      <c r="G282" s="46" t="s">
        <v>297</v>
      </c>
      <c r="H282" s="237">
        <v>234</v>
      </c>
      <c r="I282" s="81"/>
      <c r="J282" s="80"/>
      <c r="K282" s="81"/>
      <c r="L282" s="81"/>
    </row>
    <row r="283" spans="1:12" ht="15" customHeight="1">
      <c r="A283" s="33">
        <v>3</v>
      </c>
      <c r="B283" s="35">
        <v>2</v>
      </c>
      <c r="C283" s="40">
        <v>2</v>
      </c>
      <c r="D283" s="40">
        <v>1</v>
      </c>
      <c r="E283" s="40">
        <v>2</v>
      </c>
      <c r="F283" s="53">
        <v>1</v>
      </c>
      <c r="G283" s="46" t="s">
        <v>274</v>
      </c>
      <c r="H283" s="237">
        <v>235</v>
      </c>
      <c r="I283" s="81"/>
      <c r="J283" s="80"/>
      <c r="K283" s="81"/>
      <c r="L283" s="81"/>
    </row>
    <row r="284" spans="1:12" ht="15" customHeight="1">
      <c r="A284" s="33">
        <v>3</v>
      </c>
      <c r="B284" s="35">
        <v>2</v>
      </c>
      <c r="C284" s="40">
        <v>2</v>
      </c>
      <c r="D284" s="40">
        <v>1</v>
      </c>
      <c r="E284" s="40">
        <v>2</v>
      </c>
      <c r="F284" s="53">
        <v>2</v>
      </c>
      <c r="G284" s="46" t="s">
        <v>275</v>
      </c>
      <c r="H284" s="237">
        <v>236</v>
      </c>
      <c r="I284" s="81"/>
      <c r="J284" s="80"/>
      <c r="K284" s="81"/>
      <c r="L284" s="81"/>
    </row>
    <row r="285" spans="1:12" ht="15" customHeight="1">
      <c r="A285" s="33">
        <v>3</v>
      </c>
      <c r="B285" s="35">
        <v>2</v>
      </c>
      <c r="C285" s="40">
        <v>2</v>
      </c>
      <c r="D285" s="40">
        <v>1</v>
      </c>
      <c r="E285" s="40">
        <v>3</v>
      </c>
      <c r="F285" s="31"/>
      <c r="G285" s="46" t="s">
        <v>278</v>
      </c>
      <c r="H285" s="237">
        <v>237</v>
      </c>
      <c r="I285" s="81"/>
      <c r="J285" s="80"/>
      <c r="K285" s="81"/>
      <c r="L285" s="81"/>
    </row>
    <row r="286" spans="1:12" ht="15" customHeight="1">
      <c r="A286" s="33">
        <v>3</v>
      </c>
      <c r="B286" s="35">
        <v>2</v>
      </c>
      <c r="C286" s="40">
        <v>2</v>
      </c>
      <c r="D286" s="40">
        <v>1</v>
      </c>
      <c r="E286" s="40">
        <v>3</v>
      </c>
      <c r="F286" s="53">
        <v>1</v>
      </c>
      <c r="G286" s="46" t="s">
        <v>276</v>
      </c>
      <c r="H286" s="237">
        <v>238</v>
      </c>
      <c r="I286" s="81"/>
      <c r="J286" s="80"/>
      <c r="K286" s="81"/>
      <c r="L286" s="81"/>
    </row>
    <row r="287" spans="1:12" ht="15" customHeight="1">
      <c r="A287" s="33">
        <v>3</v>
      </c>
      <c r="B287" s="35">
        <v>2</v>
      </c>
      <c r="C287" s="40">
        <v>2</v>
      </c>
      <c r="D287" s="40">
        <v>1</v>
      </c>
      <c r="E287" s="40">
        <v>3</v>
      </c>
      <c r="F287" s="53">
        <v>2</v>
      </c>
      <c r="G287" s="46" t="s">
        <v>298</v>
      </c>
      <c r="H287" s="237">
        <v>239</v>
      </c>
      <c r="I287" s="81"/>
      <c r="J287" s="80"/>
      <c r="K287" s="81"/>
      <c r="L287" s="81"/>
    </row>
    <row r="288" spans="1:12" ht="25.5">
      <c r="A288" s="27">
        <v>3</v>
      </c>
      <c r="B288" s="26">
        <v>2</v>
      </c>
      <c r="C288" s="37">
        <v>2</v>
      </c>
      <c r="D288" s="37">
        <v>2</v>
      </c>
      <c r="E288" s="37"/>
      <c r="F288" s="31"/>
      <c r="G288" s="45" t="s">
        <v>299</v>
      </c>
      <c r="H288" s="241" t="s">
        <v>486</v>
      </c>
      <c r="I288" s="89">
        <f>I289</f>
        <v>0</v>
      </c>
      <c r="J288" s="91">
        <f>J289</f>
        <v>0</v>
      </c>
      <c r="K288" s="89">
        <f>K289</f>
        <v>0</v>
      </c>
      <c r="L288" s="91">
        <f>L289</f>
        <v>0</v>
      </c>
    </row>
    <row r="289" spans="1:12" ht="25.5">
      <c r="A289" s="26">
        <v>3</v>
      </c>
      <c r="B289" s="37">
        <v>2</v>
      </c>
      <c r="C289" s="41">
        <v>2</v>
      </c>
      <c r="D289" s="41">
        <v>2</v>
      </c>
      <c r="E289" s="41">
        <v>1</v>
      </c>
      <c r="F289" s="29"/>
      <c r="G289" s="45" t="s">
        <v>299</v>
      </c>
      <c r="H289" s="241" t="s">
        <v>487</v>
      </c>
      <c r="I289" s="86">
        <f>SUM(I290:I291)</f>
        <v>0</v>
      </c>
      <c r="J289" s="87">
        <f>SUM(J290:J291)</f>
        <v>0</v>
      </c>
      <c r="K289" s="88">
        <f>SUM(K290:K291)</f>
        <v>0</v>
      </c>
      <c r="L289" s="88">
        <f>SUM(L290:L291)</f>
        <v>0</v>
      </c>
    </row>
    <row r="290" spans="1:12" ht="25.5">
      <c r="A290" s="26">
        <v>3</v>
      </c>
      <c r="B290" s="37">
        <v>2</v>
      </c>
      <c r="C290" s="37">
        <v>2</v>
      </c>
      <c r="D290" s="37">
        <v>2</v>
      </c>
      <c r="E290" s="37">
        <v>1</v>
      </c>
      <c r="F290" s="31">
        <v>1</v>
      </c>
      <c r="G290" s="45" t="s">
        <v>300</v>
      </c>
      <c r="H290" s="241" t="s">
        <v>488</v>
      </c>
      <c r="I290" s="81"/>
      <c r="J290" s="81"/>
      <c r="K290" s="81"/>
      <c r="L290" s="81"/>
    </row>
    <row r="291" spans="1:12" ht="25.5">
      <c r="A291" s="26">
        <v>3</v>
      </c>
      <c r="B291" s="37">
        <v>2</v>
      </c>
      <c r="C291" s="37">
        <v>2</v>
      </c>
      <c r="D291" s="37">
        <v>2</v>
      </c>
      <c r="E291" s="37">
        <v>1</v>
      </c>
      <c r="F291" s="31">
        <v>2</v>
      </c>
      <c r="G291" s="26" t="s">
        <v>301</v>
      </c>
      <c r="H291" s="241" t="s">
        <v>489</v>
      </c>
      <c r="I291" s="81"/>
      <c r="J291" s="81"/>
      <c r="K291" s="81"/>
      <c r="L291" s="81"/>
    </row>
    <row r="292" spans="1:12" ht="25.5">
      <c r="A292" s="26">
        <v>3</v>
      </c>
      <c r="B292" s="37">
        <v>2</v>
      </c>
      <c r="C292" s="37">
        <v>2</v>
      </c>
      <c r="D292" s="37">
        <v>3</v>
      </c>
      <c r="E292" s="37"/>
      <c r="F292" s="31"/>
      <c r="G292" s="45" t="s">
        <v>302</v>
      </c>
      <c r="H292" s="241" t="s">
        <v>490</v>
      </c>
      <c r="I292" s="89">
        <f>I293</f>
        <v>0</v>
      </c>
      <c r="J292" s="90">
        <f>J293</f>
        <v>0</v>
      </c>
      <c r="K292" s="91">
        <f>K293</f>
        <v>0</v>
      </c>
      <c r="L292" s="91">
        <f>L293</f>
        <v>0</v>
      </c>
    </row>
    <row r="293" spans="1:12" ht="30" customHeight="1">
      <c r="A293" s="36">
        <v>3</v>
      </c>
      <c r="B293" s="37">
        <v>2</v>
      </c>
      <c r="C293" s="37">
        <v>2</v>
      </c>
      <c r="D293" s="37">
        <v>3</v>
      </c>
      <c r="E293" s="37">
        <v>1</v>
      </c>
      <c r="F293" s="31"/>
      <c r="G293" s="45" t="s">
        <v>302</v>
      </c>
      <c r="H293" s="241" t="s">
        <v>491</v>
      </c>
      <c r="I293" s="89">
        <f>I294+I295</f>
        <v>0</v>
      </c>
      <c r="J293" s="89">
        <f>J294+J295</f>
        <v>0</v>
      </c>
      <c r="K293" s="89">
        <f>K294+K295</f>
        <v>0</v>
      </c>
      <c r="L293" s="89">
        <f>L294+L295</f>
        <v>0</v>
      </c>
    </row>
    <row r="294" spans="1:12" ht="31.5" customHeight="1">
      <c r="A294" s="36">
        <v>3</v>
      </c>
      <c r="B294" s="37">
        <v>2</v>
      </c>
      <c r="C294" s="37">
        <v>2</v>
      </c>
      <c r="D294" s="37">
        <v>3</v>
      </c>
      <c r="E294" s="37">
        <v>1</v>
      </c>
      <c r="F294" s="31">
        <v>1</v>
      </c>
      <c r="G294" s="45" t="s">
        <v>303</v>
      </c>
      <c r="H294" s="241" t="s">
        <v>492</v>
      </c>
      <c r="I294" s="81"/>
      <c r="J294" s="81"/>
      <c r="K294" s="81"/>
      <c r="L294" s="81"/>
    </row>
    <row r="295" spans="1:12" ht="25.5" customHeight="1">
      <c r="A295" s="36">
        <v>3</v>
      </c>
      <c r="B295" s="37">
        <v>2</v>
      </c>
      <c r="C295" s="37">
        <v>2</v>
      </c>
      <c r="D295" s="37">
        <v>3</v>
      </c>
      <c r="E295" s="37">
        <v>1</v>
      </c>
      <c r="F295" s="31">
        <v>2</v>
      </c>
      <c r="G295" s="45" t="s">
        <v>304</v>
      </c>
      <c r="H295" s="241" t="s">
        <v>493</v>
      </c>
      <c r="I295" s="81"/>
      <c r="J295" s="81"/>
      <c r="K295" s="81"/>
      <c r="L295" s="81"/>
    </row>
    <row r="296" spans="1:12" ht="22.5" customHeight="1">
      <c r="A296" s="26">
        <v>3</v>
      </c>
      <c r="B296" s="37">
        <v>2</v>
      </c>
      <c r="C296" s="37">
        <v>2</v>
      </c>
      <c r="D296" s="37">
        <v>4</v>
      </c>
      <c r="E296" s="37"/>
      <c r="F296" s="31"/>
      <c r="G296" s="45" t="s">
        <v>305</v>
      </c>
      <c r="H296" s="241" t="s">
        <v>494</v>
      </c>
      <c r="I296" s="89">
        <f>I297</f>
        <v>0</v>
      </c>
      <c r="J296" s="90">
        <f>J297</f>
        <v>0</v>
      </c>
      <c r="K296" s="91">
        <f>K297</f>
        <v>0</v>
      </c>
      <c r="L296" s="91">
        <f>L297</f>
        <v>0</v>
      </c>
    </row>
    <row r="297" spans="1:12" ht="22.5">
      <c r="A297" s="26">
        <v>3</v>
      </c>
      <c r="B297" s="37">
        <v>2</v>
      </c>
      <c r="C297" s="37">
        <v>2</v>
      </c>
      <c r="D297" s="37">
        <v>4</v>
      </c>
      <c r="E297" s="37">
        <v>1</v>
      </c>
      <c r="F297" s="31"/>
      <c r="G297" s="45" t="s">
        <v>305</v>
      </c>
      <c r="H297" s="241" t="s">
        <v>495</v>
      </c>
      <c r="I297" s="89">
        <f>SUM(I298:I299)</f>
        <v>0</v>
      </c>
      <c r="J297" s="90">
        <f>SUM(J298:J299)</f>
        <v>0</v>
      </c>
      <c r="K297" s="91">
        <f>SUM(K298:K299)</f>
        <v>0</v>
      </c>
      <c r="L297" s="91">
        <f>SUM(L298:L299)</f>
        <v>0</v>
      </c>
    </row>
    <row r="298" spans="1:12" ht="30.75" customHeight="1">
      <c r="A298" s="26">
        <v>3</v>
      </c>
      <c r="B298" s="37">
        <v>2</v>
      </c>
      <c r="C298" s="37">
        <v>2</v>
      </c>
      <c r="D298" s="37">
        <v>4</v>
      </c>
      <c r="E298" s="37">
        <v>1</v>
      </c>
      <c r="F298" s="31">
        <v>1</v>
      </c>
      <c r="G298" s="45" t="s">
        <v>306</v>
      </c>
      <c r="H298" s="241" t="s">
        <v>496</v>
      </c>
      <c r="I298" s="81"/>
      <c r="J298" s="81"/>
      <c r="K298" s="81"/>
      <c r="L298" s="81"/>
    </row>
    <row r="299" spans="1:12" ht="27.75" customHeight="1">
      <c r="A299" s="36">
        <v>3</v>
      </c>
      <c r="B299" s="41">
        <v>2</v>
      </c>
      <c r="C299" s="41">
        <v>2</v>
      </c>
      <c r="D299" s="41">
        <v>4</v>
      </c>
      <c r="E299" s="41">
        <v>1</v>
      </c>
      <c r="F299" s="29">
        <v>2</v>
      </c>
      <c r="G299" s="27" t="s">
        <v>307</v>
      </c>
      <c r="H299" s="241" t="s">
        <v>497</v>
      </c>
      <c r="I299" s="81"/>
      <c r="J299" s="81"/>
      <c r="K299" s="81"/>
      <c r="L299" s="81"/>
    </row>
    <row r="300" spans="1:12" ht="29.25" customHeight="1">
      <c r="A300" s="26">
        <v>3</v>
      </c>
      <c r="B300" s="37">
        <v>2</v>
      </c>
      <c r="C300" s="37">
        <v>2</v>
      </c>
      <c r="D300" s="37">
        <v>5</v>
      </c>
      <c r="E300" s="37"/>
      <c r="F300" s="31"/>
      <c r="G300" s="45" t="s">
        <v>308</v>
      </c>
      <c r="H300" s="241" t="s">
        <v>498</v>
      </c>
      <c r="I300" s="89">
        <f>I301</f>
        <v>0</v>
      </c>
      <c r="J300" s="90">
        <f t="shared" ref="J300:L301" si="25">J301</f>
        <v>0</v>
      </c>
      <c r="K300" s="91">
        <f t="shared" si="25"/>
        <v>0</v>
      </c>
      <c r="L300" s="91">
        <f t="shared" si="25"/>
        <v>0</v>
      </c>
    </row>
    <row r="301" spans="1:12" ht="26.25" customHeight="1">
      <c r="A301" s="26">
        <v>3</v>
      </c>
      <c r="B301" s="37">
        <v>2</v>
      </c>
      <c r="C301" s="37">
        <v>2</v>
      </c>
      <c r="D301" s="37">
        <v>5</v>
      </c>
      <c r="E301" s="37">
        <v>1</v>
      </c>
      <c r="F301" s="31"/>
      <c r="G301" s="45" t="s">
        <v>308</v>
      </c>
      <c r="H301" s="241" t="s">
        <v>499</v>
      </c>
      <c r="I301" s="89">
        <f>I302</f>
        <v>0</v>
      </c>
      <c r="J301" s="90">
        <f t="shared" si="25"/>
        <v>0</v>
      </c>
      <c r="K301" s="90">
        <f t="shared" si="25"/>
        <v>0</v>
      </c>
      <c r="L301" s="91">
        <f t="shared" si="25"/>
        <v>0</v>
      </c>
    </row>
    <row r="302" spans="1:12" ht="30" customHeight="1">
      <c r="A302" s="26">
        <v>3</v>
      </c>
      <c r="B302" s="37">
        <v>2</v>
      </c>
      <c r="C302" s="37">
        <v>2</v>
      </c>
      <c r="D302" s="37">
        <v>5</v>
      </c>
      <c r="E302" s="37">
        <v>1</v>
      </c>
      <c r="F302" s="31">
        <v>1</v>
      </c>
      <c r="G302" s="45" t="s">
        <v>308</v>
      </c>
      <c r="H302" s="241" t="s">
        <v>500</v>
      </c>
      <c r="I302" s="81"/>
      <c r="J302" s="81"/>
      <c r="K302" s="81"/>
      <c r="L302" s="81"/>
    </row>
    <row r="303" spans="1:12" ht="24.75" customHeight="1">
      <c r="A303" s="26">
        <v>3</v>
      </c>
      <c r="B303" s="37">
        <v>2</v>
      </c>
      <c r="C303" s="37">
        <v>2</v>
      </c>
      <c r="D303" s="37">
        <v>6</v>
      </c>
      <c r="E303" s="37"/>
      <c r="F303" s="31"/>
      <c r="G303" s="45" t="s">
        <v>128</v>
      </c>
      <c r="H303" s="241" t="s">
        <v>501</v>
      </c>
      <c r="I303" s="89">
        <f>I304</f>
        <v>0</v>
      </c>
      <c r="J303" s="113">
        <f t="shared" ref="J303:L304" si="26">J304</f>
        <v>0</v>
      </c>
      <c r="K303" s="90">
        <f t="shared" si="26"/>
        <v>0</v>
      </c>
      <c r="L303" s="91">
        <f t="shared" si="26"/>
        <v>0</v>
      </c>
    </row>
    <row r="304" spans="1:12" ht="24.75" customHeight="1">
      <c r="A304" s="26">
        <v>3</v>
      </c>
      <c r="B304" s="37">
        <v>2</v>
      </c>
      <c r="C304" s="37">
        <v>2</v>
      </c>
      <c r="D304" s="37">
        <v>6</v>
      </c>
      <c r="E304" s="37">
        <v>1</v>
      </c>
      <c r="F304" s="31"/>
      <c r="G304" s="45" t="s">
        <v>128</v>
      </c>
      <c r="H304" s="241" t="s">
        <v>502</v>
      </c>
      <c r="I304" s="89">
        <f>I305</f>
        <v>0</v>
      </c>
      <c r="J304" s="113">
        <f t="shared" si="26"/>
        <v>0</v>
      </c>
      <c r="K304" s="90">
        <f t="shared" si="26"/>
        <v>0</v>
      </c>
      <c r="L304" s="91">
        <f t="shared" si="26"/>
        <v>0</v>
      </c>
    </row>
    <row r="305" spans="1:12" ht="23.25" customHeight="1">
      <c r="A305" s="26">
        <v>3</v>
      </c>
      <c r="B305" s="50">
        <v>2</v>
      </c>
      <c r="C305" s="50">
        <v>2</v>
      </c>
      <c r="D305" s="37">
        <v>6</v>
      </c>
      <c r="E305" s="50">
        <v>1</v>
      </c>
      <c r="F305" s="55">
        <v>1</v>
      </c>
      <c r="G305" s="51" t="s">
        <v>128</v>
      </c>
      <c r="H305" s="241" t="s">
        <v>503</v>
      </c>
      <c r="I305" s="81"/>
      <c r="J305" s="81"/>
      <c r="K305" s="81"/>
      <c r="L305" s="81"/>
    </row>
    <row r="306" spans="1:12" ht="22.5" customHeight="1">
      <c r="A306" s="27">
        <v>3</v>
      </c>
      <c r="B306" s="26">
        <v>2</v>
      </c>
      <c r="C306" s="37">
        <v>2</v>
      </c>
      <c r="D306" s="37">
        <v>7</v>
      </c>
      <c r="E306" s="37"/>
      <c r="F306" s="31"/>
      <c r="G306" s="45" t="s">
        <v>309</v>
      </c>
      <c r="H306" s="241" t="s">
        <v>504</v>
      </c>
      <c r="I306" s="89">
        <f>I307</f>
        <v>0</v>
      </c>
      <c r="J306" s="113">
        <f>J307</f>
        <v>0</v>
      </c>
      <c r="K306" s="90">
        <f>K307</f>
        <v>0</v>
      </c>
      <c r="L306" s="91">
        <f>L307</f>
        <v>0</v>
      </c>
    </row>
    <row r="307" spans="1:12" ht="21" customHeight="1">
      <c r="A307" s="27">
        <v>3</v>
      </c>
      <c r="B307" s="26">
        <v>2</v>
      </c>
      <c r="C307" s="37">
        <v>2</v>
      </c>
      <c r="D307" s="37">
        <v>7</v>
      </c>
      <c r="E307" s="37">
        <v>1</v>
      </c>
      <c r="F307" s="31"/>
      <c r="G307" s="45" t="s">
        <v>309</v>
      </c>
      <c r="H307" s="241" t="s">
        <v>505</v>
      </c>
      <c r="I307" s="89">
        <f>I308+I309</f>
        <v>0</v>
      </c>
      <c r="J307" s="89">
        <f>J308+J309</f>
        <v>0</v>
      </c>
      <c r="K307" s="89">
        <f>K308+K309</f>
        <v>0</v>
      </c>
      <c r="L307" s="89">
        <f>L308+L309</f>
        <v>0</v>
      </c>
    </row>
    <row r="308" spans="1:12" ht="27.75" customHeight="1">
      <c r="A308" s="27">
        <v>3</v>
      </c>
      <c r="B308" s="26">
        <v>2</v>
      </c>
      <c r="C308" s="26">
        <v>2</v>
      </c>
      <c r="D308" s="37">
        <v>7</v>
      </c>
      <c r="E308" s="37">
        <v>1</v>
      </c>
      <c r="F308" s="31">
        <v>1</v>
      </c>
      <c r="G308" s="168" t="s">
        <v>310</v>
      </c>
      <c r="H308" s="241" t="s">
        <v>506</v>
      </c>
      <c r="I308" s="81"/>
      <c r="J308" s="81"/>
      <c r="K308" s="81"/>
      <c r="L308" s="81"/>
    </row>
    <row r="309" spans="1:12" ht="28.5" customHeight="1">
      <c r="A309" s="27">
        <v>3</v>
      </c>
      <c r="B309" s="26">
        <v>2</v>
      </c>
      <c r="C309" s="26">
        <v>2</v>
      </c>
      <c r="D309" s="37">
        <v>7</v>
      </c>
      <c r="E309" s="37">
        <v>1</v>
      </c>
      <c r="F309" s="31">
        <v>2</v>
      </c>
      <c r="G309" s="168" t="s">
        <v>311</v>
      </c>
      <c r="H309" s="241" t="s">
        <v>507</v>
      </c>
      <c r="I309" s="81"/>
      <c r="J309" s="81"/>
      <c r="K309" s="81"/>
      <c r="L309" s="81"/>
    </row>
    <row r="310" spans="1:12" ht="18" customHeight="1">
      <c r="A310" s="319">
        <v>1</v>
      </c>
      <c r="B310" s="320"/>
      <c r="C310" s="320"/>
      <c r="D310" s="320"/>
      <c r="E310" s="320"/>
      <c r="F310" s="321"/>
      <c r="G310" s="154">
        <v>2</v>
      </c>
      <c r="H310" s="155">
        <v>3</v>
      </c>
      <c r="I310" s="156">
        <v>4</v>
      </c>
      <c r="J310" s="165">
        <v>5</v>
      </c>
      <c r="K310" s="155">
        <v>6</v>
      </c>
      <c r="L310" s="155">
        <v>7</v>
      </c>
    </row>
    <row r="311" spans="1:12" ht="30" customHeight="1">
      <c r="A311" s="28">
        <v>3</v>
      </c>
      <c r="B311" s="28">
        <v>3</v>
      </c>
      <c r="C311" s="35"/>
      <c r="D311" s="40"/>
      <c r="E311" s="40"/>
      <c r="F311" s="53"/>
      <c r="G311" s="46" t="s">
        <v>312</v>
      </c>
      <c r="H311" s="241" t="s">
        <v>508</v>
      </c>
      <c r="I311" s="74">
        <f>SUM(I312+I346)</f>
        <v>0</v>
      </c>
      <c r="J311" s="95">
        <f>SUM(J312+J346)</f>
        <v>0</v>
      </c>
      <c r="K311" s="94">
        <f>SUM(K312+K346)</f>
        <v>0</v>
      </c>
      <c r="L311" s="75">
        <f>SUM(L312+L346)</f>
        <v>0</v>
      </c>
    </row>
    <row r="312" spans="1:12" ht="40.5" customHeight="1">
      <c r="A312" s="27">
        <v>3</v>
      </c>
      <c r="B312" s="27">
        <v>3</v>
      </c>
      <c r="C312" s="26">
        <v>1</v>
      </c>
      <c r="D312" s="37"/>
      <c r="E312" s="37"/>
      <c r="F312" s="31"/>
      <c r="G312" s="168" t="s">
        <v>313</v>
      </c>
      <c r="H312" s="241" t="s">
        <v>509</v>
      </c>
      <c r="I312" s="89">
        <f>SUM(I313+I324+I328+I332+I336+I339+I342)</f>
        <v>0</v>
      </c>
      <c r="J312" s="113">
        <f>SUM(J313+J324+J328+J332+J336+J339+J342)</f>
        <v>0</v>
      </c>
      <c r="K312" s="90">
        <f>SUM(K313+K324+K328+K332+K336+K339+K342)</f>
        <v>0</v>
      </c>
      <c r="L312" s="91">
        <f>SUM(L313+L324+L328+L332+L336+L339+L342)</f>
        <v>0</v>
      </c>
    </row>
    <row r="313" spans="1:12" ht="26.25" customHeight="1">
      <c r="A313" s="27">
        <v>3</v>
      </c>
      <c r="B313" s="27">
        <v>3</v>
      </c>
      <c r="C313" s="26">
        <v>1</v>
      </c>
      <c r="D313" s="37">
        <v>1</v>
      </c>
      <c r="E313" s="37"/>
      <c r="F313" s="31"/>
      <c r="G313" s="229" t="s">
        <v>314</v>
      </c>
      <c r="H313" s="244" t="s">
        <v>510</v>
      </c>
      <c r="I313" s="89">
        <f>I314</f>
        <v>0</v>
      </c>
      <c r="J313" s="113">
        <f>J314</f>
        <v>0</v>
      </c>
      <c r="K313" s="90">
        <f>K314</f>
        <v>0</v>
      </c>
      <c r="L313" s="91">
        <f>L314</f>
        <v>0</v>
      </c>
    </row>
    <row r="314" spans="1:12" ht="27.75" customHeight="1">
      <c r="A314" s="27">
        <v>3</v>
      </c>
      <c r="B314" s="27">
        <v>3</v>
      </c>
      <c r="C314" s="26">
        <v>1</v>
      </c>
      <c r="D314" s="37">
        <v>1</v>
      </c>
      <c r="E314" s="37">
        <v>1</v>
      </c>
      <c r="F314" s="31"/>
      <c r="G314" s="229" t="s">
        <v>314</v>
      </c>
      <c r="H314" s="241" t="s">
        <v>511</v>
      </c>
      <c r="I314" s="89">
        <f>SUM(I315:I317)</f>
        <v>0</v>
      </c>
      <c r="J314" s="113">
        <f>SUM(J315:J317)</f>
        <v>0</v>
      </c>
      <c r="K314" s="90">
        <f>SUM(K315:K317)</f>
        <v>0</v>
      </c>
      <c r="L314" s="91">
        <f>SUM(L315:L317)</f>
        <v>0</v>
      </c>
    </row>
    <row r="315" spans="1:12" ht="22.5" customHeight="1">
      <c r="A315" s="27">
        <v>3</v>
      </c>
      <c r="B315" s="27">
        <v>3</v>
      </c>
      <c r="C315" s="26">
        <v>1</v>
      </c>
      <c r="D315" s="37">
        <v>1</v>
      </c>
      <c r="E315" s="37">
        <v>1</v>
      </c>
      <c r="F315" s="31">
        <v>1</v>
      </c>
      <c r="G315" s="45" t="s">
        <v>13</v>
      </c>
      <c r="H315" s="244" t="s">
        <v>512</v>
      </c>
      <c r="I315" s="81"/>
      <c r="J315" s="81"/>
      <c r="K315" s="81"/>
      <c r="L315" s="81"/>
    </row>
    <row r="316" spans="1:12" ht="14.25" customHeight="1">
      <c r="A316" s="199">
        <v>3</v>
      </c>
      <c r="B316" s="199">
        <v>3</v>
      </c>
      <c r="C316" s="188">
        <v>1</v>
      </c>
      <c r="D316" s="189">
        <v>1</v>
      </c>
      <c r="E316" s="189">
        <v>1</v>
      </c>
      <c r="F316" s="191">
        <v>2</v>
      </c>
      <c r="G316" s="190" t="s">
        <v>83</v>
      </c>
      <c r="H316" s="241">
        <v>256</v>
      </c>
      <c r="I316" s="81"/>
      <c r="J316" s="81"/>
      <c r="K316" s="81"/>
      <c r="L316" s="81"/>
    </row>
    <row r="317" spans="1:12" ht="14.25" customHeight="1">
      <c r="A317" s="199">
        <v>3</v>
      </c>
      <c r="B317" s="188">
        <v>3</v>
      </c>
      <c r="C317" s="194">
        <v>1</v>
      </c>
      <c r="D317" s="189">
        <v>1</v>
      </c>
      <c r="E317" s="189">
        <v>1</v>
      </c>
      <c r="F317" s="191">
        <v>3</v>
      </c>
      <c r="G317" s="190" t="s">
        <v>126</v>
      </c>
      <c r="H317" s="244">
        <v>257</v>
      </c>
      <c r="I317" s="81"/>
      <c r="J317" s="81"/>
      <c r="K317" s="81"/>
      <c r="L317" s="81"/>
    </row>
    <row r="318" spans="1:12" ht="14.25" customHeight="1">
      <c r="A318" s="33">
        <v>3</v>
      </c>
      <c r="B318" s="33">
        <v>3</v>
      </c>
      <c r="C318" s="35">
        <v>1</v>
      </c>
      <c r="D318" s="40">
        <v>1</v>
      </c>
      <c r="E318" s="40">
        <v>2</v>
      </c>
      <c r="F318" s="53"/>
      <c r="G318" s="46" t="s">
        <v>297</v>
      </c>
      <c r="H318" s="245">
        <v>267</v>
      </c>
      <c r="I318" s="81"/>
      <c r="J318" s="203"/>
      <c r="K318" s="203"/>
      <c r="L318" s="81"/>
    </row>
    <row r="319" spans="1:12" ht="14.25" customHeight="1">
      <c r="A319" s="33">
        <v>3</v>
      </c>
      <c r="B319" s="33">
        <v>3</v>
      </c>
      <c r="C319" s="35">
        <v>1</v>
      </c>
      <c r="D319" s="40">
        <v>1</v>
      </c>
      <c r="E319" s="40">
        <v>2</v>
      </c>
      <c r="F319" s="53">
        <v>1</v>
      </c>
      <c r="G319" s="46" t="s">
        <v>274</v>
      </c>
      <c r="H319" s="245">
        <v>268</v>
      </c>
      <c r="I319" s="81"/>
      <c r="J319" s="203"/>
      <c r="K319" s="203"/>
      <c r="L319" s="81"/>
    </row>
    <row r="320" spans="1:12" ht="14.25" customHeight="1">
      <c r="A320" s="33">
        <v>3</v>
      </c>
      <c r="B320" s="33">
        <v>3</v>
      </c>
      <c r="C320" s="35">
        <v>1</v>
      </c>
      <c r="D320" s="40">
        <v>1</v>
      </c>
      <c r="E320" s="40">
        <v>2</v>
      </c>
      <c r="F320" s="53">
        <v>2</v>
      </c>
      <c r="G320" s="46" t="s">
        <v>275</v>
      </c>
      <c r="H320" s="245">
        <v>269</v>
      </c>
      <c r="I320" s="81"/>
      <c r="J320" s="203"/>
      <c r="K320" s="203"/>
      <c r="L320" s="81"/>
    </row>
    <row r="321" spans="1:12" ht="14.25" customHeight="1">
      <c r="A321" s="33">
        <v>3</v>
      </c>
      <c r="B321" s="33">
        <v>3</v>
      </c>
      <c r="C321" s="35">
        <v>1</v>
      </c>
      <c r="D321" s="40">
        <v>1</v>
      </c>
      <c r="E321" s="40">
        <v>3</v>
      </c>
      <c r="F321" s="53"/>
      <c r="G321" s="46" t="s">
        <v>278</v>
      </c>
      <c r="H321" s="245">
        <v>270</v>
      </c>
      <c r="I321" s="81"/>
      <c r="J321" s="203"/>
      <c r="K321" s="203"/>
      <c r="L321" s="81"/>
    </row>
    <row r="322" spans="1:12" ht="14.25" customHeight="1">
      <c r="A322" s="33">
        <v>3</v>
      </c>
      <c r="B322" s="33">
        <v>3</v>
      </c>
      <c r="C322" s="35">
        <v>1</v>
      </c>
      <c r="D322" s="40">
        <v>1</v>
      </c>
      <c r="E322" s="40">
        <v>3</v>
      </c>
      <c r="F322" s="53">
        <v>1</v>
      </c>
      <c r="G322" s="46" t="s">
        <v>315</v>
      </c>
      <c r="H322" s="245">
        <v>271</v>
      </c>
      <c r="I322" s="81"/>
      <c r="J322" s="203"/>
      <c r="K322" s="203"/>
      <c r="L322" s="81"/>
    </row>
    <row r="323" spans="1:12" ht="14.25" customHeight="1">
      <c r="A323" s="33">
        <v>3</v>
      </c>
      <c r="B323" s="33">
        <v>3</v>
      </c>
      <c r="C323" s="35">
        <v>1</v>
      </c>
      <c r="D323" s="40">
        <v>1</v>
      </c>
      <c r="E323" s="40">
        <v>3</v>
      </c>
      <c r="F323" s="53">
        <v>2</v>
      </c>
      <c r="G323" s="46" t="s">
        <v>298</v>
      </c>
      <c r="H323" s="245">
        <v>272</v>
      </c>
      <c r="I323" s="81"/>
      <c r="J323" s="203"/>
      <c r="K323" s="203"/>
      <c r="L323" s="81"/>
    </row>
    <row r="324" spans="1:12" ht="25.5">
      <c r="A324" s="48">
        <v>3</v>
      </c>
      <c r="B324" s="36">
        <v>3</v>
      </c>
      <c r="C324" s="26">
        <v>1</v>
      </c>
      <c r="D324" s="37">
        <v>2</v>
      </c>
      <c r="E324" s="37"/>
      <c r="F324" s="31"/>
      <c r="G324" s="45" t="s">
        <v>316</v>
      </c>
      <c r="H324" s="241" t="s">
        <v>513</v>
      </c>
      <c r="I324" s="89">
        <f>I325</f>
        <v>0</v>
      </c>
      <c r="J324" s="113">
        <f>J325</f>
        <v>0</v>
      </c>
      <c r="K324" s="90">
        <f>K325</f>
        <v>0</v>
      </c>
      <c r="L324" s="91">
        <f>L325</f>
        <v>0</v>
      </c>
    </row>
    <row r="325" spans="1:12" ht="24.75" customHeight="1">
      <c r="A325" s="48">
        <v>3</v>
      </c>
      <c r="B325" s="48">
        <v>3</v>
      </c>
      <c r="C325" s="36">
        <v>1</v>
      </c>
      <c r="D325" s="41">
        <v>2</v>
      </c>
      <c r="E325" s="41">
        <v>1</v>
      </c>
      <c r="F325" s="29"/>
      <c r="G325" s="47" t="s">
        <v>317</v>
      </c>
      <c r="H325" s="244" t="s">
        <v>514</v>
      </c>
      <c r="I325" s="86">
        <f>SUM(I326:I327)</f>
        <v>0</v>
      </c>
      <c r="J325" s="114">
        <f>SUM(J326:J327)</f>
        <v>0</v>
      </c>
      <c r="K325" s="87">
        <f>SUM(K326:K327)</f>
        <v>0</v>
      </c>
      <c r="L325" s="88">
        <f>SUM(L326:L327)</f>
        <v>0</v>
      </c>
    </row>
    <row r="326" spans="1:12" ht="27" customHeight="1">
      <c r="A326" s="27">
        <v>3</v>
      </c>
      <c r="B326" s="27">
        <v>3</v>
      </c>
      <c r="C326" s="26">
        <v>1</v>
      </c>
      <c r="D326" s="37">
        <v>2</v>
      </c>
      <c r="E326" s="37">
        <v>1</v>
      </c>
      <c r="F326" s="31">
        <v>1</v>
      </c>
      <c r="G326" s="45" t="s">
        <v>318</v>
      </c>
      <c r="H326" s="241" t="s">
        <v>515</v>
      </c>
      <c r="I326" s="81"/>
      <c r="J326" s="81"/>
      <c r="K326" s="81"/>
      <c r="L326" s="81"/>
    </row>
    <row r="327" spans="1:12" ht="24" customHeight="1">
      <c r="A327" s="30">
        <v>3</v>
      </c>
      <c r="B327" s="58">
        <v>3</v>
      </c>
      <c r="C327" s="49">
        <v>1</v>
      </c>
      <c r="D327" s="50">
        <v>2</v>
      </c>
      <c r="E327" s="50">
        <v>1</v>
      </c>
      <c r="F327" s="55">
        <v>2</v>
      </c>
      <c r="G327" s="51" t="s">
        <v>319</v>
      </c>
      <c r="H327" s="244" t="s">
        <v>516</v>
      </c>
      <c r="I327" s="81"/>
      <c r="J327" s="81"/>
      <c r="K327" s="81"/>
      <c r="L327" s="81"/>
    </row>
    <row r="328" spans="1:12" ht="24" customHeight="1">
      <c r="A328" s="26">
        <v>3</v>
      </c>
      <c r="B328" s="45">
        <v>3</v>
      </c>
      <c r="C328" s="26">
        <v>1</v>
      </c>
      <c r="D328" s="37">
        <v>3</v>
      </c>
      <c r="E328" s="37"/>
      <c r="F328" s="31"/>
      <c r="G328" s="45" t="s">
        <v>320</v>
      </c>
      <c r="H328" s="241" t="s">
        <v>517</v>
      </c>
      <c r="I328" s="89">
        <f>I329</f>
        <v>0</v>
      </c>
      <c r="J328" s="113">
        <f>J329</f>
        <v>0</v>
      </c>
      <c r="K328" s="90">
        <f>K329</f>
        <v>0</v>
      </c>
      <c r="L328" s="91">
        <f>L329</f>
        <v>0</v>
      </c>
    </row>
    <row r="329" spans="1:12" ht="19.5" customHeight="1">
      <c r="A329" s="26">
        <v>3</v>
      </c>
      <c r="B329" s="51">
        <v>3</v>
      </c>
      <c r="C329" s="49">
        <v>1</v>
      </c>
      <c r="D329" s="50">
        <v>3</v>
      </c>
      <c r="E329" s="50">
        <v>1</v>
      </c>
      <c r="F329" s="55"/>
      <c r="G329" s="45" t="s">
        <v>320</v>
      </c>
      <c r="H329" s="244" t="s">
        <v>518</v>
      </c>
      <c r="I329" s="91">
        <f>I330+I331</f>
        <v>0</v>
      </c>
      <c r="J329" s="91">
        <f>J330+J331</f>
        <v>0</v>
      </c>
      <c r="K329" s="91">
        <f>K330+K331</f>
        <v>0</v>
      </c>
      <c r="L329" s="91">
        <f>L330+L331</f>
        <v>0</v>
      </c>
    </row>
    <row r="330" spans="1:12" ht="29.25" customHeight="1">
      <c r="A330" s="26">
        <v>3</v>
      </c>
      <c r="B330" s="45">
        <v>3</v>
      </c>
      <c r="C330" s="26">
        <v>1</v>
      </c>
      <c r="D330" s="37">
        <v>3</v>
      </c>
      <c r="E330" s="37">
        <v>1</v>
      </c>
      <c r="F330" s="31">
        <v>1</v>
      </c>
      <c r="G330" s="45" t="s">
        <v>321</v>
      </c>
      <c r="H330" s="241" t="s">
        <v>519</v>
      </c>
      <c r="I330" s="92"/>
      <c r="J330" s="92"/>
      <c r="K330" s="92"/>
      <c r="L330" s="93"/>
    </row>
    <row r="331" spans="1:12" ht="26.25" customHeight="1">
      <c r="A331" s="26">
        <v>3</v>
      </c>
      <c r="B331" s="45">
        <v>3</v>
      </c>
      <c r="C331" s="26">
        <v>1</v>
      </c>
      <c r="D331" s="37">
        <v>3</v>
      </c>
      <c r="E331" s="37">
        <v>1</v>
      </c>
      <c r="F331" s="31">
        <v>2</v>
      </c>
      <c r="G331" s="45" t="s">
        <v>322</v>
      </c>
      <c r="H331" s="244" t="s">
        <v>520</v>
      </c>
      <c r="I331" s="81"/>
      <c r="J331" s="81"/>
      <c r="K331" s="81"/>
      <c r="L331" s="81"/>
    </row>
    <row r="332" spans="1:12" ht="22.5">
      <c r="A332" s="26">
        <v>3</v>
      </c>
      <c r="B332" s="45">
        <v>3</v>
      </c>
      <c r="C332" s="26">
        <v>1</v>
      </c>
      <c r="D332" s="37">
        <v>4</v>
      </c>
      <c r="E332" s="37"/>
      <c r="F332" s="31"/>
      <c r="G332" s="45" t="s">
        <v>323</v>
      </c>
      <c r="H332" s="241" t="s">
        <v>521</v>
      </c>
      <c r="I332" s="89">
        <f>I333</f>
        <v>0</v>
      </c>
      <c r="J332" s="113">
        <f>J333</f>
        <v>0</v>
      </c>
      <c r="K332" s="90">
        <f>K333</f>
        <v>0</v>
      </c>
      <c r="L332" s="91">
        <f>L333</f>
        <v>0</v>
      </c>
    </row>
    <row r="333" spans="1:12" ht="25.5" customHeight="1">
      <c r="A333" s="27">
        <v>3</v>
      </c>
      <c r="B333" s="26">
        <v>3</v>
      </c>
      <c r="C333" s="37">
        <v>1</v>
      </c>
      <c r="D333" s="37">
        <v>4</v>
      </c>
      <c r="E333" s="37">
        <v>1</v>
      </c>
      <c r="F333" s="31"/>
      <c r="G333" s="45" t="s">
        <v>323</v>
      </c>
      <c r="H333" s="244" t="s">
        <v>522</v>
      </c>
      <c r="I333" s="89">
        <f>SUM(I334:I335)</f>
        <v>0</v>
      </c>
      <c r="J333" s="89">
        <f>SUM(J334:J335)</f>
        <v>0</v>
      </c>
      <c r="K333" s="89">
        <f>SUM(K334:K335)</f>
        <v>0</v>
      </c>
      <c r="L333" s="89">
        <f>SUM(L334:L335)</f>
        <v>0</v>
      </c>
    </row>
    <row r="334" spans="1:12" ht="22.5">
      <c r="A334" s="27">
        <v>3</v>
      </c>
      <c r="B334" s="26">
        <v>3</v>
      </c>
      <c r="C334" s="37">
        <v>1</v>
      </c>
      <c r="D334" s="37">
        <v>4</v>
      </c>
      <c r="E334" s="37">
        <v>1</v>
      </c>
      <c r="F334" s="31">
        <v>1</v>
      </c>
      <c r="G334" s="45" t="s">
        <v>324</v>
      </c>
      <c r="H334" s="241" t="s">
        <v>523</v>
      </c>
      <c r="I334" s="80"/>
      <c r="J334" s="81"/>
      <c r="K334" s="81"/>
      <c r="L334" s="80"/>
    </row>
    <row r="335" spans="1:12" ht="29.25" customHeight="1">
      <c r="A335" s="26">
        <v>3</v>
      </c>
      <c r="B335" s="37">
        <v>3</v>
      </c>
      <c r="C335" s="37">
        <v>1</v>
      </c>
      <c r="D335" s="37">
        <v>4</v>
      </c>
      <c r="E335" s="37">
        <v>1</v>
      </c>
      <c r="F335" s="31">
        <v>2</v>
      </c>
      <c r="G335" s="37" t="s">
        <v>325</v>
      </c>
      <c r="H335" s="244" t="s">
        <v>524</v>
      </c>
      <c r="I335" s="81"/>
      <c r="J335" s="92"/>
      <c r="K335" s="92"/>
      <c r="L335" s="93"/>
    </row>
    <row r="336" spans="1:12" ht="27" customHeight="1">
      <c r="A336" s="26">
        <v>3</v>
      </c>
      <c r="B336" s="37">
        <v>3</v>
      </c>
      <c r="C336" s="37">
        <v>1</v>
      </c>
      <c r="D336" s="37">
        <v>5</v>
      </c>
      <c r="E336" s="37"/>
      <c r="F336" s="31"/>
      <c r="G336" s="45" t="s">
        <v>326</v>
      </c>
      <c r="H336" s="241" t="s">
        <v>525</v>
      </c>
      <c r="I336" s="88">
        <f t="shared" ref="I336:L337" si="27">I337</f>
        <v>0</v>
      </c>
      <c r="J336" s="113">
        <f t="shared" si="27"/>
        <v>0</v>
      </c>
      <c r="K336" s="91">
        <f t="shared" si="27"/>
        <v>0</v>
      </c>
      <c r="L336" s="91">
        <f t="shared" si="27"/>
        <v>0</v>
      </c>
    </row>
    <row r="337" spans="1:12" ht="27" customHeight="1">
      <c r="A337" s="36">
        <v>3</v>
      </c>
      <c r="B337" s="50">
        <v>3</v>
      </c>
      <c r="C337" s="50">
        <v>1</v>
      </c>
      <c r="D337" s="50">
        <v>5</v>
      </c>
      <c r="E337" s="50">
        <v>1</v>
      </c>
      <c r="F337" s="55"/>
      <c r="G337" s="45" t="s">
        <v>326</v>
      </c>
      <c r="H337" s="244" t="s">
        <v>526</v>
      </c>
      <c r="I337" s="91">
        <f t="shared" si="27"/>
        <v>0</v>
      </c>
      <c r="J337" s="114">
        <f t="shared" si="27"/>
        <v>0</v>
      </c>
      <c r="K337" s="88">
        <f t="shared" si="27"/>
        <v>0</v>
      </c>
      <c r="L337" s="88">
        <f t="shared" si="27"/>
        <v>0</v>
      </c>
    </row>
    <row r="338" spans="1:12" ht="25.5" customHeight="1">
      <c r="A338" s="26">
        <v>3</v>
      </c>
      <c r="B338" s="37">
        <v>3</v>
      </c>
      <c r="C338" s="37">
        <v>1</v>
      </c>
      <c r="D338" s="37">
        <v>5</v>
      </c>
      <c r="E338" s="37">
        <v>1</v>
      </c>
      <c r="F338" s="31">
        <v>1</v>
      </c>
      <c r="G338" s="45" t="s">
        <v>326</v>
      </c>
      <c r="H338" s="241" t="s">
        <v>527</v>
      </c>
      <c r="I338" s="81"/>
      <c r="J338" s="92"/>
      <c r="K338" s="92"/>
      <c r="L338" s="93"/>
    </row>
    <row r="339" spans="1:12" ht="18.75" customHeight="1">
      <c r="A339" s="26">
        <v>3</v>
      </c>
      <c r="B339" s="37">
        <v>3</v>
      </c>
      <c r="C339" s="37">
        <v>1</v>
      </c>
      <c r="D339" s="37">
        <v>6</v>
      </c>
      <c r="E339" s="37"/>
      <c r="F339" s="31"/>
      <c r="G339" s="45" t="s">
        <v>128</v>
      </c>
      <c r="H339" s="244" t="s">
        <v>528</v>
      </c>
      <c r="I339" s="91">
        <f t="shared" ref="I339:L340" si="28">I340</f>
        <v>0</v>
      </c>
      <c r="J339" s="113">
        <f t="shared" si="28"/>
        <v>0</v>
      </c>
      <c r="K339" s="91">
        <f t="shared" si="28"/>
        <v>0</v>
      </c>
      <c r="L339" s="91">
        <f t="shared" si="28"/>
        <v>0</v>
      </c>
    </row>
    <row r="340" spans="1:12" ht="19.5" customHeight="1">
      <c r="A340" s="26">
        <v>3</v>
      </c>
      <c r="B340" s="37">
        <v>3</v>
      </c>
      <c r="C340" s="37">
        <v>1</v>
      </c>
      <c r="D340" s="37">
        <v>6</v>
      </c>
      <c r="E340" s="37">
        <v>1</v>
      </c>
      <c r="F340" s="31"/>
      <c r="G340" s="45" t="s">
        <v>128</v>
      </c>
      <c r="H340" s="241" t="s">
        <v>529</v>
      </c>
      <c r="I340" s="89">
        <f t="shared" si="28"/>
        <v>0</v>
      </c>
      <c r="J340" s="113">
        <f t="shared" si="28"/>
        <v>0</v>
      </c>
      <c r="K340" s="91">
        <f t="shared" si="28"/>
        <v>0</v>
      </c>
      <c r="L340" s="91">
        <f t="shared" si="28"/>
        <v>0</v>
      </c>
    </row>
    <row r="341" spans="1:12" ht="24" customHeight="1">
      <c r="A341" s="26">
        <v>3</v>
      </c>
      <c r="B341" s="37">
        <v>3</v>
      </c>
      <c r="C341" s="37">
        <v>1</v>
      </c>
      <c r="D341" s="37">
        <v>6</v>
      </c>
      <c r="E341" s="37">
        <v>1</v>
      </c>
      <c r="F341" s="31">
        <v>1</v>
      </c>
      <c r="G341" s="45" t="s">
        <v>128</v>
      </c>
      <c r="H341" s="244" t="s">
        <v>530</v>
      </c>
      <c r="I341" s="92"/>
      <c r="J341" s="92"/>
      <c r="K341" s="92"/>
      <c r="L341" s="93"/>
    </row>
    <row r="342" spans="1:12" ht="25.5" customHeight="1">
      <c r="A342" s="26">
        <v>3</v>
      </c>
      <c r="B342" s="37">
        <v>3</v>
      </c>
      <c r="C342" s="37">
        <v>1</v>
      </c>
      <c r="D342" s="37">
        <v>7</v>
      </c>
      <c r="E342" s="37"/>
      <c r="F342" s="31"/>
      <c r="G342" s="45" t="s">
        <v>327</v>
      </c>
      <c r="H342" s="241" t="s">
        <v>531</v>
      </c>
      <c r="I342" s="89">
        <f>I343</f>
        <v>0</v>
      </c>
      <c r="J342" s="113">
        <f>J343</f>
        <v>0</v>
      </c>
      <c r="K342" s="91">
        <f>K343</f>
        <v>0</v>
      </c>
      <c r="L342" s="91">
        <f>L343</f>
        <v>0</v>
      </c>
    </row>
    <row r="343" spans="1:12" ht="25.5" customHeight="1">
      <c r="A343" s="26">
        <v>3</v>
      </c>
      <c r="B343" s="37">
        <v>3</v>
      </c>
      <c r="C343" s="37">
        <v>1</v>
      </c>
      <c r="D343" s="37">
        <v>7</v>
      </c>
      <c r="E343" s="37">
        <v>1</v>
      </c>
      <c r="F343" s="31"/>
      <c r="G343" s="45" t="s">
        <v>327</v>
      </c>
      <c r="H343" s="244" t="s">
        <v>532</v>
      </c>
      <c r="I343" s="89">
        <f>I344+I345</f>
        <v>0</v>
      </c>
      <c r="J343" s="89">
        <f>J344+J345</f>
        <v>0</v>
      </c>
      <c r="K343" s="89">
        <f>K344+K345</f>
        <v>0</v>
      </c>
      <c r="L343" s="89">
        <f>L344+L345</f>
        <v>0</v>
      </c>
    </row>
    <row r="344" spans="1:12" ht="29.25" customHeight="1">
      <c r="A344" s="26">
        <v>3</v>
      </c>
      <c r="B344" s="37">
        <v>3</v>
      </c>
      <c r="C344" s="37">
        <v>1</v>
      </c>
      <c r="D344" s="37">
        <v>7</v>
      </c>
      <c r="E344" s="37">
        <v>1</v>
      </c>
      <c r="F344" s="31">
        <v>1</v>
      </c>
      <c r="G344" s="168" t="s">
        <v>328</v>
      </c>
      <c r="H344" s="241" t="s">
        <v>533</v>
      </c>
      <c r="I344" s="92"/>
      <c r="J344" s="92"/>
      <c r="K344" s="92"/>
      <c r="L344" s="93"/>
    </row>
    <row r="345" spans="1:12" ht="27.75" customHeight="1">
      <c r="A345" s="26">
        <v>3</v>
      </c>
      <c r="B345" s="37">
        <v>3</v>
      </c>
      <c r="C345" s="37">
        <v>1</v>
      </c>
      <c r="D345" s="37">
        <v>7</v>
      </c>
      <c r="E345" s="37">
        <v>1</v>
      </c>
      <c r="F345" s="31">
        <v>2</v>
      </c>
      <c r="G345" s="168" t="s">
        <v>329</v>
      </c>
      <c r="H345" s="244" t="s">
        <v>534</v>
      </c>
      <c r="I345" s="81"/>
      <c r="J345" s="81"/>
      <c r="K345" s="81"/>
      <c r="L345" s="81"/>
    </row>
    <row r="346" spans="1:12" ht="38.25" customHeight="1">
      <c r="A346" s="26">
        <v>3</v>
      </c>
      <c r="B346" s="37">
        <v>3</v>
      </c>
      <c r="C346" s="37">
        <v>2</v>
      </c>
      <c r="D346" s="37"/>
      <c r="E346" s="37"/>
      <c r="F346" s="31"/>
      <c r="G346" s="168" t="s">
        <v>330</v>
      </c>
      <c r="H346" s="241" t="s">
        <v>535</v>
      </c>
      <c r="I346" s="89">
        <f>SUM(I347+I358+I362+I367+I371+I374+I377)</f>
        <v>0</v>
      </c>
      <c r="J346" s="113">
        <f>SUM(J347+J358+J362+J367+J371+J374+J377)</f>
        <v>0</v>
      </c>
      <c r="K346" s="91">
        <f>SUM(K347+K358+K362+K367+K371+K374+K377)</f>
        <v>0</v>
      </c>
      <c r="L346" s="91">
        <f>SUM(L347+L358+L362+L367+L371+L374+L377)</f>
        <v>0</v>
      </c>
    </row>
    <row r="347" spans="1:12" ht="27" customHeight="1">
      <c r="A347" s="26">
        <v>3</v>
      </c>
      <c r="B347" s="37">
        <v>3</v>
      </c>
      <c r="C347" s="37">
        <v>2</v>
      </c>
      <c r="D347" s="37">
        <v>1</v>
      </c>
      <c r="E347" s="37"/>
      <c r="F347" s="31"/>
      <c r="G347" s="45" t="s">
        <v>331</v>
      </c>
      <c r="H347" s="244" t="s">
        <v>536</v>
      </c>
      <c r="I347" s="89">
        <f>I348</f>
        <v>0</v>
      </c>
      <c r="J347" s="113">
        <f>J348</f>
        <v>0</v>
      </c>
      <c r="K347" s="91">
        <f>K348</f>
        <v>0</v>
      </c>
      <c r="L347" s="91">
        <f>L348</f>
        <v>0</v>
      </c>
    </row>
    <row r="348" spans="1:12" ht="25.5">
      <c r="A348" s="27">
        <v>3</v>
      </c>
      <c r="B348" s="26">
        <v>3</v>
      </c>
      <c r="C348" s="37">
        <v>2</v>
      </c>
      <c r="D348" s="45">
        <v>1</v>
      </c>
      <c r="E348" s="26">
        <v>1</v>
      </c>
      <c r="F348" s="31"/>
      <c r="G348" s="45" t="s">
        <v>331</v>
      </c>
      <c r="H348" s="241" t="s">
        <v>537</v>
      </c>
      <c r="I348" s="89">
        <f>SUM(I349:I351)</f>
        <v>0</v>
      </c>
      <c r="J348" s="113">
        <f>SUM(J349:J351)</f>
        <v>0</v>
      </c>
      <c r="K348" s="91">
        <f>SUM(K349:K351)</f>
        <v>0</v>
      </c>
      <c r="L348" s="91">
        <f>SUM(L349:L351)</f>
        <v>0</v>
      </c>
    </row>
    <row r="349" spans="1:12" ht="22.5" customHeight="1">
      <c r="A349" s="27">
        <v>3</v>
      </c>
      <c r="B349" s="26">
        <v>3</v>
      </c>
      <c r="C349" s="37">
        <v>2</v>
      </c>
      <c r="D349" s="45">
        <v>1</v>
      </c>
      <c r="E349" s="26">
        <v>1</v>
      </c>
      <c r="F349" s="31">
        <v>1</v>
      </c>
      <c r="G349" s="45" t="s">
        <v>13</v>
      </c>
      <c r="H349" s="244" t="s">
        <v>538</v>
      </c>
      <c r="I349" s="81"/>
      <c r="J349" s="81"/>
      <c r="K349" s="81"/>
      <c r="L349" s="81"/>
    </row>
    <row r="350" spans="1:12" ht="26.25" customHeight="1">
      <c r="A350" s="193">
        <v>3</v>
      </c>
      <c r="B350" s="194">
        <v>3</v>
      </c>
      <c r="C350" s="195">
        <v>2</v>
      </c>
      <c r="D350" s="196">
        <v>1</v>
      </c>
      <c r="E350" s="194">
        <v>1</v>
      </c>
      <c r="F350" s="197">
        <v>2</v>
      </c>
      <c r="G350" s="196" t="s">
        <v>83</v>
      </c>
      <c r="H350" s="241" t="s">
        <v>539</v>
      </c>
      <c r="I350" s="81"/>
      <c r="J350" s="81"/>
      <c r="K350" s="81"/>
      <c r="L350" s="81"/>
    </row>
    <row r="351" spans="1:12" ht="21.75">
      <c r="A351" s="199">
        <v>3</v>
      </c>
      <c r="B351" s="199">
        <v>3</v>
      </c>
      <c r="C351" s="188">
        <v>2</v>
      </c>
      <c r="D351" s="190">
        <v>1</v>
      </c>
      <c r="E351" s="188">
        <v>1</v>
      </c>
      <c r="F351" s="191">
        <v>3</v>
      </c>
      <c r="G351" s="190" t="s">
        <v>126</v>
      </c>
      <c r="H351" s="244" t="s">
        <v>540</v>
      </c>
      <c r="I351" s="81"/>
      <c r="J351" s="81"/>
      <c r="K351" s="81"/>
      <c r="L351" s="81"/>
    </row>
    <row r="352" spans="1:12">
      <c r="A352" s="33">
        <v>3</v>
      </c>
      <c r="B352" s="35">
        <v>3</v>
      </c>
      <c r="C352" s="40">
        <v>2</v>
      </c>
      <c r="D352" s="46">
        <v>1</v>
      </c>
      <c r="E352" s="35">
        <v>2</v>
      </c>
      <c r="F352" s="53"/>
      <c r="G352" s="212" t="s">
        <v>297</v>
      </c>
      <c r="H352" s="245">
        <v>301</v>
      </c>
      <c r="I352" s="84"/>
      <c r="J352" s="230"/>
      <c r="K352" s="84"/>
      <c r="L352" s="84"/>
    </row>
    <row r="353" spans="1:12">
      <c r="A353" s="33">
        <v>3</v>
      </c>
      <c r="B353" s="35">
        <v>3</v>
      </c>
      <c r="C353" s="40">
        <v>2</v>
      </c>
      <c r="D353" s="46">
        <v>1</v>
      </c>
      <c r="E353" s="35">
        <v>2</v>
      </c>
      <c r="F353" s="53">
        <v>1</v>
      </c>
      <c r="G353" s="212" t="s">
        <v>274</v>
      </c>
      <c r="H353" s="245">
        <v>302</v>
      </c>
      <c r="I353" s="84"/>
      <c r="J353" s="230"/>
      <c r="K353" s="84"/>
      <c r="L353" s="84"/>
    </row>
    <row r="354" spans="1:12">
      <c r="A354" s="33">
        <v>3</v>
      </c>
      <c r="B354" s="35">
        <v>3</v>
      </c>
      <c r="C354" s="40">
        <v>2</v>
      </c>
      <c r="D354" s="46">
        <v>1</v>
      </c>
      <c r="E354" s="35">
        <v>2</v>
      </c>
      <c r="F354" s="53">
        <v>2</v>
      </c>
      <c r="G354" s="212" t="s">
        <v>275</v>
      </c>
      <c r="H354" s="245">
        <v>303</v>
      </c>
      <c r="I354" s="84"/>
      <c r="J354" s="230"/>
      <c r="K354" s="84"/>
      <c r="L354" s="84"/>
    </row>
    <row r="355" spans="1:12">
      <c r="A355" s="33">
        <v>3</v>
      </c>
      <c r="B355" s="35">
        <v>3</v>
      </c>
      <c r="C355" s="40">
        <v>2</v>
      </c>
      <c r="D355" s="46">
        <v>1</v>
      </c>
      <c r="E355" s="35">
        <v>3</v>
      </c>
      <c r="F355" s="53"/>
      <c r="G355" s="212" t="s">
        <v>278</v>
      </c>
      <c r="H355" s="245">
        <v>304</v>
      </c>
      <c r="I355" s="84"/>
      <c r="J355" s="230"/>
      <c r="K355" s="84"/>
      <c r="L355" s="84"/>
    </row>
    <row r="356" spans="1:12">
      <c r="A356" s="33">
        <v>3</v>
      </c>
      <c r="B356" s="35">
        <v>3</v>
      </c>
      <c r="C356" s="40">
        <v>2</v>
      </c>
      <c r="D356" s="46">
        <v>1</v>
      </c>
      <c r="E356" s="35">
        <v>3</v>
      </c>
      <c r="F356" s="53">
        <v>1</v>
      </c>
      <c r="G356" s="212" t="s">
        <v>276</v>
      </c>
      <c r="H356" s="245">
        <v>305</v>
      </c>
      <c r="I356" s="84"/>
      <c r="J356" s="230"/>
      <c r="K356" s="84"/>
      <c r="L356" s="84"/>
    </row>
    <row r="357" spans="1:12">
      <c r="A357" s="33">
        <v>3</v>
      </c>
      <c r="B357" s="35">
        <v>3</v>
      </c>
      <c r="C357" s="40">
        <v>2</v>
      </c>
      <c r="D357" s="46">
        <v>1</v>
      </c>
      <c r="E357" s="35">
        <v>3</v>
      </c>
      <c r="F357" s="53">
        <v>2</v>
      </c>
      <c r="G357" s="212" t="s">
        <v>298</v>
      </c>
      <c r="H357" s="245">
        <v>306</v>
      </c>
      <c r="I357" s="84"/>
      <c r="J357" s="230"/>
      <c r="K357" s="84"/>
      <c r="L357" s="84"/>
    </row>
    <row r="358" spans="1:12" ht="25.5">
      <c r="A358" s="30">
        <v>3</v>
      </c>
      <c r="B358" s="30">
        <v>3</v>
      </c>
      <c r="C358" s="49">
        <v>2</v>
      </c>
      <c r="D358" s="51">
        <v>2</v>
      </c>
      <c r="E358" s="49"/>
      <c r="F358" s="55"/>
      <c r="G358" s="51" t="s">
        <v>316</v>
      </c>
      <c r="H358" s="241" t="s">
        <v>541</v>
      </c>
      <c r="I358" s="105">
        <f>I359</f>
        <v>0</v>
      </c>
      <c r="J358" s="115">
        <f>J359</f>
        <v>0</v>
      </c>
      <c r="K358" s="107">
        <f>K359</f>
        <v>0</v>
      </c>
      <c r="L358" s="107">
        <f>L359</f>
        <v>0</v>
      </c>
    </row>
    <row r="359" spans="1:12" ht="25.5">
      <c r="A359" s="27">
        <v>3</v>
      </c>
      <c r="B359" s="27">
        <v>3</v>
      </c>
      <c r="C359" s="26">
        <v>2</v>
      </c>
      <c r="D359" s="45">
        <v>2</v>
      </c>
      <c r="E359" s="26">
        <v>1</v>
      </c>
      <c r="F359" s="31"/>
      <c r="G359" s="51" t="s">
        <v>316</v>
      </c>
      <c r="H359" s="244" t="s">
        <v>542</v>
      </c>
      <c r="I359" s="89">
        <f>SUM(I360:I361)</f>
        <v>0</v>
      </c>
      <c r="J359" s="90">
        <f>SUM(J360:J361)</f>
        <v>0</v>
      </c>
      <c r="K359" s="91">
        <f>SUM(K360:K361)</f>
        <v>0</v>
      </c>
      <c r="L359" s="91">
        <f>SUM(L360:L361)</f>
        <v>0</v>
      </c>
    </row>
    <row r="360" spans="1:12" ht="25.5">
      <c r="A360" s="27">
        <v>3</v>
      </c>
      <c r="B360" s="27">
        <v>3</v>
      </c>
      <c r="C360" s="26">
        <v>2</v>
      </c>
      <c r="D360" s="45">
        <v>2</v>
      </c>
      <c r="E360" s="27">
        <v>1</v>
      </c>
      <c r="F360" s="25">
        <v>1</v>
      </c>
      <c r="G360" s="45" t="s">
        <v>332</v>
      </c>
      <c r="H360" s="241" t="s">
        <v>543</v>
      </c>
      <c r="I360" s="81"/>
      <c r="J360" s="81"/>
      <c r="K360" s="81"/>
      <c r="L360" s="81"/>
    </row>
    <row r="361" spans="1:12" ht="22.5">
      <c r="A361" s="30">
        <v>3</v>
      </c>
      <c r="B361" s="30">
        <v>3</v>
      </c>
      <c r="C361" s="34">
        <v>2</v>
      </c>
      <c r="D361" s="39">
        <v>2</v>
      </c>
      <c r="E361" s="9">
        <v>1</v>
      </c>
      <c r="F361" s="24">
        <v>2</v>
      </c>
      <c r="G361" s="9" t="s">
        <v>333</v>
      </c>
      <c r="H361" s="244" t="s">
        <v>544</v>
      </c>
      <c r="I361" s="81"/>
      <c r="J361" s="81"/>
      <c r="K361" s="81"/>
      <c r="L361" s="81"/>
    </row>
    <row r="362" spans="1:12" ht="23.25" customHeight="1">
      <c r="A362" s="27">
        <v>3</v>
      </c>
      <c r="B362" s="27">
        <v>3</v>
      </c>
      <c r="C362" s="26">
        <v>2</v>
      </c>
      <c r="D362" s="37">
        <v>3</v>
      </c>
      <c r="E362" s="45"/>
      <c r="F362" s="25"/>
      <c r="G362" s="45" t="s">
        <v>334</v>
      </c>
      <c r="H362" s="241" t="s">
        <v>545</v>
      </c>
      <c r="I362" s="89">
        <f>I364</f>
        <v>0</v>
      </c>
      <c r="J362" s="90">
        <f>J364</f>
        <v>0</v>
      </c>
      <c r="K362" s="90">
        <f>K364</f>
        <v>0</v>
      </c>
      <c r="L362" s="91">
        <f>L364</f>
        <v>0</v>
      </c>
    </row>
    <row r="363" spans="1:12" ht="15" customHeight="1">
      <c r="A363" s="319">
        <v>1</v>
      </c>
      <c r="B363" s="320"/>
      <c r="C363" s="320"/>
      <c r="D363" s="320"/>
      <c r="E363" s="320"/>
      <c r="F363" s="321"/>
      <c r="G363" s="154">
        <v>2</v>
      </c>
      <c r="H363" s="145">
        <v>3</v>
      </c>
      <c r="I363" s="156">
        <v>4</v>
      </c>
      <c r="J363" s="165">
        <v>5</v>
      </c>
      <c r="K363" s="155">
        <v>6</v>
      </c>
      <c r="L363" s="155">
        <v>7</v>
      </c>
    </row>
    <row r="364" spans="1:12" ht="21" customHeight="1">
      <c r="A364" s="27">
        <v>3</v>
      </c>
      <c r="B364" s="27">
        <v>3</v>
      </c>
      <c r="C364" s="26">
        <v>2</v>
      </c>
      <c r="D364" s="37">
        <v>3</v>
      </c>
      <c r="E364" s="45">
        <v>1</v>
      </c>
      <c r="F364" s="25"/>
      <c r="G364" s="45" t="s">
        <v>334</v>
      </c>
      <c r="H364" s="244" t="s">
        <v>546</v>
      </c>
      <c r="I364" s="89">
        <f>I365+I366</f>
        <v>0</v>
      </c>
      <c r="J364" s="89">
        <f>J365+J366</f>
        <v>0</v>
      </c>
      <c r="K364" s="89">
        <f>K365+K366</f>
        <v>0</v>
      </c>
      <c r="L364" s="89">
        <f>L365+L366</f>
        <v>0</v>
      </c>
    </row>
    <row r="365" spans="1:12" ht="28.5" customHeight="1">
      <c r="A365" s="27">
        <v>3</v>
      </c>
      <c r="B365" s="27">
        <v>3</v>
      </c>
      <c r="C365" s="26">
        <v>2</v>
      </c>
      <c r="D365" s="37">
        <v>3</v>
      </c>
      <c r="E365" s="45">
        <v>1</v>
      </c>
      <c r="F365" s="25">
        <v>1</v>
      </c>
      <c r="G365" s="45" t="s">
        <v>335</v>
      </c>
      <c r="H365" s="241" t="s">
        <v>547</v>
      </c>
      <c r="I365" s="92"/>
      <c r="J365" s="92"/>
      <c r="K365" s="92"/>
      <c r="L365" s="93"/>
    </row>
    <row r="366" spans="1:12" ht="27.75" customHeight="1">
      <c r="A366" s="27">
        <v>3</v>
      </c>
      <c r="B366" s="27">
        <v>3</v>
      </c>
      <c r="C366" s="26">
        <v>2</v>
      </c>
      <c r="D366" s="37">
        <v>3</v>
      </c>
      <c r="E366" s="45">
        <v>1</v>
      </c>
      <c r="F366" s="25">
        <v>2</v>
      </c>
      <c r="G366" s="45" t="s">
        <v>322</v>
      </c>
      <c r="H366" s="244" t="s">
        <v>548</v>
      </c>
      <c r="I366" s="81"/>
      <c r="J366" s="81"/>
      <c r="K366" s="81"/>
      <c r="L366" s="81"/>
    </row>
    <row r="367" spans="1:12" ht="21.75">
      <c r="A367" s="27">
        <v>3</v>
      </c>
      <c r="B367" s="27">
        <v>3</v>
      </c>
      <c r="C367" s="26">
        <v>2</v>
      </c>
      <c r="D367" s="37">
        <v>4</v>
      </c>
      <c r="E367" s="37"/>
      <c r="F367" s="31"/>
      <c r="G367" s="37" t="s">
        <v>323</v>
      </c>
      <c r="H367" s="232" t="s">
        <v>549</v>
      </c>
      <c r="I367" s="89">
        <f>I368</f>
        <v>0</v>
      </c>
      <c r="J367" s="90">
        <f>J368</f>
        <v>0</v>
      </c>
      <c r="K367" s="90">
        <f>K368</f>
        <v>0</v>
      </c>
      <c r="L367" s="91">
        <f>L368</f>
        <v>0</v>
      </c>
    </row>
    <row r="368" spans="1:12" ht="22.5">
      <c r="A368" s="48">
        <v>3</v>
      </c>
      <c r="B368" s="48">
        <v>3</v>
      </c>
      <c r="C368" s="36">
        <v>2</v>
      </c>
      <c r="D368" s="41">
        <v>4</v>
      </c>
      <c r="E368" s="41">
        <v>1</v>
      </c>
      <c r="F368" s="29"/>
      <c r="G368" s="37" t="s">
        <v>323</v>
      </c>
      <c r="H368" s="233" t="s">
        <v>550</v>
      </c>
      <c r="I368" s="86">
        <f>SUM(I369:I370)</f>
        <v>0</v>
      </c>
      <c r="J368" s="87">
        <f>SUM(J369:J370)</f>
        <v>0</v>
      </c>
      <c r="K368" s="87">
        <f>SUM(K369:K370)</f>
        <v>0</v>
      </c>
      <c r="L368" s="88">
        <f>SUM(L369:L370)</f>
        <v>0</v>
      </c>
    </row>
    <row r="369" spans="1:12" ht="24.75" customHeight="1">
      <c r="A369" s="27">
        <v>3</v>
      </c>
      <c r="B369" s="27">
        <v>3</v>
      </c>
      <c r="C369" s="26">
        <v>2</v>
      </c>
      <c r="D369" s="37">
        <v>4</v>
      </c>
      <c r="E369" s="37">
        <v>1</v>
      </c>
      <c r="F369" s="31">
        <v>1</v>
      </c>
      <c r="G369" s="37" t="s">
        <v>336</v>
      </c>
      <c r="H369" s="232" t="s">
        <v>551</v>
      </c>
      <c r="I369" s="81"/>
      <c r="J369" s="81"/>
      <c r="K369" s="81"/>
      <c r="L369" s="81"/>
    </row>
    <row r="370" spans="1:12" ht="22.5">
      <c r="A370" s="27">
        <v>3</v>
      </c>
      <c r="B370" s="27">
        <v>3</v>
      </c>
      <c r="C370" s="26">
        <v>2</v>
      </c>
      <c r="D370" s="37">
        <v>4</v>
      </c>
      <c r="E370" s="37">
        <v>1</v>
      </c>
      <c r="F370" s="31">
        <v>2</v>
      </c>
      <c r="G370" s="37" t="s">
        <v>337</v>
      </c>
      <c r="H370" s="233" t="s">
        <v>552</v>
      </c>
      <c r="I370" s="81"/>
      <c r="J370" s="81"/>
      <c r="K370" s="81"/>
      <c r="L370" s="81"/>
    </row>
    <row r="371" spans="1:12" ht="25.5">
      <c r="A371" s="27">
        <v>3</v>
      </c>
      <c r="B371" s="27">
        <v>3</v>
      </c>
      <c r="C371" s="26">
        <v>2</v>
      </c>
      <c r="D371" s="37">
        <v>5</v>
      </c>
      <c r="E371" s="37"/>
      <c r="F371" s="31"/>
      <c r="G371" s="37" t="s">
        <v>338</v>
      </c>
      <c r="H371" s="232" t="s">
        <v>553</v>
      </c>
      <c r="I371" s="89">
        <f t="shared" ref="I371:L372" si="29">I372</f>
        <v>0</v>
      </c>
      <c r="J371" s="90">
        <f t="shared" si="29"/>
        <v>0</v>
      </c>
      <c r="K371" s="90">
        <f t="shared" si="29"/>
        <v>0</v>
      </c>
      <c r="L371" s="91">
        <f t="shared" si="29"/>
        <v>0</v>
      </c>
    </row>
    <row r="372" spans="1:12" ht="25.5">
      <c r="A372" s="48">
        <v>3</v>
      </c>
      <c r="B372" s="48">
        <v>3</v>
      </c>
      <c r="C372" s="36">
        <v>2</v>
      </c>
      <c r="D372" s="41">
        <v>5</v>
      </c>
      <c r="E372" s="41">
        <v>1</v>
      </c>
      <c r="F372" s="29"/>
      <c r="G372" s="37" t="s">
        <v>338</v>
      </c>
      <c r="H372" s="233" t="s">
        <v>554</v>
      </c>
      <c r="I372" s="86">
        <f t="shared" si="29"/>
        <v>0</v>
      </c>
      <c r="J372" s="87">
        <f t="shared" si="29"/>
        <v>0</v>
      </c>
      <c r="K372" s="87">
        <f t="shared" si="29"/>
        <v>0</v>
      </c>
      <c r="L372" s="88">
        <f t="shared" si="29"/>
        <v>0</v>
      </c>
    </row>
    <row r="373" spans="1:12" ht="25.5">
      <c r="A373" s="27">
        <v>3</v>
      </c>
      <c r="B373" s="27">
        <v>3</v>
      </c>
      <c r="C373" s="26">
        <v>2</v>
      </c>
      <c r="D373" s="37">
        <v>5</v>
      </c>
      <c r="E373" s="37">
        <v>1</v>
      </c>
      <c r="F373" s="31">
        <v>1</v>
      </c>
      <c r="G373" s="37" t="s">
        <v>338</v>
      </c>
      <c r="H373" s="232" t="s">
        <v>555</v>
      </c>
      <c r="I373" s="92"/>
      <c r="J373" s="92"/>
      <c r="K373" s="92"/>
      <c r="L373" s="93"/>
    </row>
    <row r="374" spans="1:12" ht="25.5" customHeight="1">
      <c r="A374" s="27">
        <v>3</v>
      </c>
      <c r="B374" s="27">
        <v>3</v>
      </c>
      <c r="C374" s="26">
        <v>2</v>
      </c>
      <c r="D374" s="37">
        <v>6</v>
      </c>
      <c r="E374" s="37"/>
      <c r="F374" s="31"/>
      <c r="G374" s="37" t="s">
        <v>128</v>
      </c>
      <c r="H374" s="233" t="s">
        <v>556</v>
      </c>
      <c r="I374" s="89">
        <f t="shared" ref="I374:L375" si="30">I375</f>
        <v>0</v>
      </c>
      <c r="J374" s="90">
        <f t="shared" si="30"/>
        <v>0</v>
      </c>
      <c r="K374" s="90">
        <f t="shared" si="30"/>
        <v>0</v>
      </c>
      <c r="L374" s="91">
        <f t="shared" si="30"/>
        <v>0</v>
      </c>
    </row>
    <row r="375" spans="1:12" ht="22.5" customHeight="1">
      <c r="A375" s="27">
        <v>3</v>
      </c>
      <c r="B375" s="27">
        <v>3</v>
      </c>
      <c r="C375" s="26">
        <v>2</v>
      </c>
      <c r="D375" s="37">
        <v>6</v>
      </c>
      <c r="E375" s="37">
        <v>1</v>
      </c>
      <c r="F375" s="31"/>
      <c r="G375" s="37" t="s">
        <v>128</v>
      </c>
      <c r="H375" s="232" t="s">
        <v>557</v>
      </c>
      <c r="I375" s="89">
        <f t="shared" si="30"/>
        <v>0</v>
      </c>
      <c r="J375" s="90">
        <f t="shared" si="30"/>
        <v>0</v>
      </c>
      <c r="K375" s="90">
        <f t="shared" si="30"/>
        <v>0</v>
      </c>
      <c r="L375" s="91">
        <f t="shared" si="30"/>
        <v>0</v>
      </c>
    </row>
    <row r="376" spans="1:12" ht="23.25" customHeight="1">
      <c r="A376" s="30">
        <v>3</v>
      </c>
      <c r="B376" s="30">
        <v>3</v>
      </c>
      <c r="C376" s="34">
        <v>2</v>
      </c>
      <c r="D376" s="39">
        <v>6</v>
      </c>
      <c r="E376" s="39">
        <v>1</v>
      </c>
      <c r="F376" s="54">
        <v>1</v>
      </c>
      <c r="G376" s="39" t="s">
        <v>128</v>
      </c>
      <c r="H376" s="233" t="s">
        <v>558</v>
      </c>
      <c r="I376" s="92"/>
      <c r="J376" s="92"/>
      <c r="K376" s="92"/>
      <c r="L376" s="93"/>
    </row>
    <row r="377" spans="1:12" ht="24.75" customHeight="1">
      <c r="A377" s="27">
        <v>3</v>
      </c>
      <c r="B377" s="27">
        <v>3</v>
      </c>
      <c r="C377" s="26">
        <v>2</v>
      </c>
      <c r="D377" s="37">
        <v>7</v>
      </c>
      <c r="E377" s="37"/>
      <c r="F377" s="31"/>
      <c r="G377" s="37" t="s">
        <v>339</v>
      </c>
      <c r="H377" s="232" t="s">
        <v>559</v>
      </c>
      <c r="I377" s="89">
        <f>I378</f>
        <v>0</v>
      </c>
      <c r="J377" s="90">
        <f t="shared" ref="J377:L378" si="31">J378</f>
        <v>0</v>
      </c>
      <c r="K377" s="90">
        <f t="shared" si="31"/>
        <v>0</v>
      </c>
      <c r="L377" s="91">
        <f t="shared" si="31"/>
        <v>0</v>
      </c>
    </row>
    <row r="378" spans="1:12" ht="23.25" customHeight="1">
      <c r="A378" s="30">
        <v>3</v>
      </c>
      <c r="B378" s="30">
        <v>3</v>
      </c>
      <c r="C378" s="34">
        <v>2</v>
      </c>
      <c r="D378" s="39">
        <v>7</v>
      </c>
      <c r="E378" s="39">
        <v>1</v>
      </c>
      <c r="F378" s="54"/>
      <c r="G378" s="37" t="s">
        <v>339</v>
      </c>
      <c r="H378" s="233" t="s">
        <v>560</v>
      </c>
      <c r="I378" s="91">
        <f>I379</f>
        <v>0</v>
      </c>
      <c r="J378" s="90">
        <f t="shared" si="31"/>
        <v>0</v>
      </c>
      <c r="K378" s="90">
        <f t="shared" si="31"/>
        <v>0</v>
      </c>
      <c r="L378" s="91">
        <f t="shared" si="31"/>
        <v>0</v>
      </c>
    </row>
    <row r="379" spans="1:12" ht="28.5" customHeight="1">
      <c r="A379" s="27">
        <v>3</v>
      </c>
      <c r="B379" s="27">
        <v>3</v>
      </c>
      <c r="C379" s="26">
        <v>2</v>
      </c>
      <c r="D379" s="37">
        <v>7</v>
      </c>
      <c r="E379" s="37">
        <v>1</v>
      </c>
      <c r="F379" s="31">
        <v>1</v>
      </c>
      <c r="G379" s="37" t="s">
        <v>340</v>
      </c>
      <c r="H379" s="232" t="s">
        <v>561</v>
      </c>
      <c r="I379" s="92"/>
      <c r="J379" s="92"/>
      <c r="K379" s="92"/>
      <c r="L379" s="93"/>
    </row>
    <row r="380" spans="1:12" ht="30" customHeight="1">
      <c r="A380" s="33">
        <v>3</v>
      </c>
      <c r="B380" s="33">
        <v>3</v>
      </c>
      <c r="C380" s="35">
        <v>2</v>
      </c>
      <c r="D380" s="40">
        <v>7</v>
      </c>
      <c r="E380" s="40">
        <v>1</v>
      </c>
      <c r="F380" s="53">
        <v>2</v>
      </c>
      <c r="G380" s="40" t="s">
        <v>341</v>
      </c>
      <c r="H380" s="246">
        <v>328</v>
      </c>
      <c r="I380" s="92"/>
      <c r="J380" s="231"/>
      <c r="K380" s="231"/>
      <c r="L380" s="93"/>
    </row>
    <row r="381" spans="1:12" ht="18.75" customHeight="1">
      <c r="A381" s="67"/>
      <c r="B381" s="67"/>
      <c r="C381" s="68"/>
      <c r="D381" s="60"/>
      <c r="E381" s="69"/>
      <c r="F381" s="70"/>
      <c r="G381" s="181" t="s">
        <v>138</v>
      </c>
      <c r="H381" s="233" t="s">
        <v>562</v>
      </c>
      <c r="I381" s="96">
        <f>SUM(I30+I182)</f>
        <v>0</v>
      </c>
      <c r="J381" s="97">
        <f>SUM(J30+J182)</f>
        <v>0</v>
      </c>
      <c r="K381" s="97">
        <f>SUM(K30+K182)</f>
        <v>0</v>
      </c>
      <c r="L381" s="98">
        <f>SUM(L30+L182)</f>
        <v>0</v>
      </c>
    </row>
    <row r="384" spans="1:12">
      <c r="A384" s="7"/>
      <c r="B384" s="7"/>
      <c r="C384" s="7"/>
      <c r="D384" s="137"/>
      <c r="E384" s="137"/>
      <c r="F384" s="137"/>
      <c r="G384" s="138"/>
      <c r="H384" s="23"/>
      <c r="K384" s="62"/>
      <c r="L384" s="62"/>
    </row>
    <row r="385" spans="1:12" ht="18.75">
      <c r="A385" s="140"/>
      <c r="B385" s="140"/>
      <c r="C385" s="140"/>
      <c r="D385" s="183" t="s">
        <v>174</v>
      </c>
      <c r="E385"/>
      <c r="F385"/>
      <c r="G385"/>
      <c r="H385"/>
      <c r="I385" s="139" t="s">
        <v>132</v>
      </c>
      <c r="K385" s="335" t="s">
        <v>133</v>
      </c>
      <c r="L385" s="335"/>
    </row>
    <row r="386" spans="1:12" ht="15.75">
      <c r="I386" s="116"/>
      <c r="K386" s="116"/>
      <c r="L386" s="116"/>
    </row>
    <row r="387" spans="1:12" ht="15.75">
      <c r="D387" s="62"/>
      <c r="E387" s="62"/>
      <c r="F387" s="185"/>
      <c r="G387" s="62"/>
      <c r="I387" s="116"/>
      <c r="K387" s="186"/>
      <c r="L387" s="186"/>
    </row>
    <row r="388" spans="1:12" ht="18.75">
      <c r="D388" s="336" t="s">
        <v>175</v>
      </c>
      <c r="E388" s="337"/>
      <c r="F388" s="337"/>
      <c r="G388" s="337"/>
      <c r="H388" s="184"/>
      <c r="I388" s="139" t="s">
        <v>132</v>
      </c>
      <c r="K388" s="335" t="s">
        <v>133</v>
      </c>
      <c r="L388" s="335"/>
    </row>
  </sheetData>
  <protectedRanges>
    <protectedRange sqref="G384:L384" name="Range74"/>
    <protectedRange sqref="A23:I24" name="Range72"/>
    <protectedRange sqref="J173:L174 J179:L179 I180:I181 I178:L178 J181:L181" name="Range71"/>
    <protectedRange sqref="A9:L9" name="Range69"/>
    <protectedRange sqref="K23:L24" name="Range67"/>
    <protectedRange sqref="L21" name="Range65"/>
    <protectedRange sqref="I379:L380" name="Range61"/>
    <protectedRange sqref="I373:L373" name="Range59"/>
    <protectedRange sqref="I341:L341 L259 L195 L200 I273:L273 I334:L334 L190 I270:L270 L267 L242 L192 L244:L251 L209 L221 L231 L213 L218 L202 I365:L365" name="Range53"/>
    <protectedRange sqref="J335:L335" name="Range51"/>
    <protectedRange sqref="I180:L180 I195:K196 J231:K231 I190:K192 I221:K224 I335 I187:L187 J175:L175 I209:K213 I366:L366 I218:K218 I200:K202 I242:K251 I326:L327 I369:L370 I349:L357 I360:L361 I338 I173:I174 J173:L173 I205:L205 L191 L196 L201 L210:L212 L222:L224 I232:L237 L243 I254:L255 J58:L59 I259:K259 I258:L258 I274:L274 I331:L331 I345:L345 I178:L178 I197:L197 I225:L227 I278:L287 I290:L291 I294:L295 I298:L299 I302:L302 I305:L305 I262:L263 I315:L323 J164:L164 J154:L154 J134:L134 J108:L112 J92:L92 J84:L84 J55:L55 I308:L309" name="Range37"/>
    <protectedRange sqref="I231" name="Range33"/>
    <protectedRange sqref="I175" name="Range23"/>
    <protectedRange sqref="I164" name="Range21"/>
    <protectedRange sqref="I153:L153 I154" name="Range19"/>
    <protectedRange sqref="I140:L141" name="Socialines ismokos 2.7"/>
    <protectedRange sqref="I130:L130" name="Imokos 2.6.4"/>
    <protectedRange sqref="I122:L122" name="Imokos i ES 2.6.1.1"/>
    <protectedRange sqref="I107:L107 I108:I112" name="dOTACIJOS 2.5.3"/>
    <protectedRange sqref="I97:L98" name="Dotacijos"/>
    <protectedRange sqref="I84" name="Turto islaidos 2.3.2.1"/>
    <protectedRange sqref="I73:L75" name="Turto islaidos 2.3.1.2"/>
    <protectedRange sqref="I54 I52" name="Range3"/>
    <protectedRange sqref="I35:I36" name="Islaidos 2.1"/>
    <protectedRange sqref="I40:L40 J35:L36 I45:I51" name="Islaidos 2.2"/>
    <protectedRange sqref="I68:L70" name="Turto islaidos 2.3"/>
    <protectedRange sqref="I78:L80" name="Turto islaidos 2.3.1.3"/>
    <protectedRange sqref="I91:L91 I89:L89 I92" name="Subsidijos 2.4"/>
    <protectedRange sqref="I102:L103" name="Dotacijos 2.5.2.1"/>
    <protectedRange sqref="I117:L118" name="iMOKOS I es 2.6"/>
    <protectedRange sqref="I126:L126" name="Imokos i ES 2.6.3.1"/>
    <protectedRange sqref="I134" name="Imokos 2.6.5.1"/>
    <protectedRange sqref="I145:L149" name="Range18"/>
    <protectedRange sqref="I159:L161" name="Range20"/>
    <protectedRange sqref="I169:L169" name="Range22"/>
    <protectedRange sqref="I267:K267" name="Range38"/>
    <protectedRange sqref="I330:L330" name="Range50"/>
    <protectedRange sqref="J338:L338" name="Range52"/>
    <protectedRange sqref="I344:L344" name="Range54"/>
    <protectedRange sqref="I376:L376" name="Range60"/>
    <protectedRange sqref="B6:L6" name="Range62"/>
    <protectedRange sqref="L20" name="Range64"/>
    <protectedRange sqref="L22" name="Range66"/>
    <protectedRange sqref="I25:L25" name="Range68"/>
    <protectedRange sqref="J54:L54 J45:L52 I56:L57 I55 I60:L63 I58:I59" name="Range57"/>
    <protectedRange sqref="H26 A19:F22 H19:J22 G19:G20 G22" name="Range73"/>
    <protectedRange sqref="I235:L237" name="Range55"/>
  </protectedRanges>
  <customSheetViews>
    <customSheetView guid="{57A1E72B-DFC1-4C5D-ABA7-C1A26EB31789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7A632666-DBD4-4CFF-BD05-66382BD6FB9E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F677807F-46FD-43C6-BB8F-08ECC7636E03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B9470AF3-226B-4213-A7B5-37AA221FCC86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5FCAC33A-47AA-47EB-BE57-8622821F3718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  <customSheetView guid="{DF4717B8-E960-4300-AF40-4AC5F93B40E3}" showPageBreaks="1" zeroValues="0" hiddenColumns="1" showRuler="0">
      <selection activeCell="Q182" sqref="Q182"/>
      <pageMargins left="0.55118110236220474" right="0.11811023622047245" top="0.47244094488188981" bottom="0.39370078740157483" header="0.23622047244094491" footer="0.15748031496062992"/>
      <pageSetup paperSize="9" firstPageNumber="0" orientation="portrait" r:id="rId6"/>
      <headerFooter alignWithMargins="0">
        <oddHeader>&amp;C&amp;P</oddHeader>
      </headerFooter>
    </customSheetView>
    <customSheetView guid="{D669FC1B-AE0B-4417-8D6F-8460D68D5677}" zeroValues="0" hiddenColumns="1">
      <selection activeCell="J1" sqref="J1:L5"/>
      <pageMargins left="0.55118110236220474" right="0.11811023622047245" top="0.47244094488188981" bottom="0.39370078740157483" header="0.23622047244094491" footer="0.15748031496062992"/>
      <pageSetup paperSize="9" firstPageNumber="0" orientation="portrait" r:id="rId7"/>
      <headerFooter alignWithMargins="0">
        <oddHeader>&amp;C&amp;P</oddHeader>
      </headerFooter>
    </customSheetView>
    <customSheetView guid="{9B727EDB-49B4-42DC-BF97-3A35178E0BFD}" zeroValues="0" hiddenColumns="1" showRuler="0">
      <selection activeCell="J1" sqref="J1:L5"/>
      <pageMargins left="0.55118110236220474" right="0.11811023622047245" top="0.47244094488188981" bottom="0.39370078740157483" header="0.23622047244094491" footer="0.15748031496062992"/>
      <pageSetup paperSize="9" firstPageNumber="0" orientation="portrait" r:id="rId8"/>
      <headerFooter alignWithMargins="0">
        <oddHeader>&amp;C&amp;P</oddHeader>
      </headerFooter>
    </customSheetView>
    <customSheetView guid="{05B54777-5D6F-4067-9B5E-F0A938B54982}" showPageBreaks="1" zeroValues="0" hiddenColumns="1" topLeftCell="A289">
      <selection activeCell="A215" sqref="A215:G215"/>
      <pageMargins left="0.55118110236220474" right="0.11811023622047245" top="0.47244094488188981" bottom="0.39370078740157483" header="0.23622047244094491" footer="0.15748031496062992"/>
      <pageSetup paperSize="9" firstPageNumber="0" orientation="portrait" r:id="rId9"/>
      <headerFooter alignWithMargins="0">
        <oddHeader>&amp;C&amp;P</oddHeader>
      </headerFooter>
    </customSheetView>
    <customSheetView guid="{112AFAC2-77EA-44AA-BEEF-6812D11534CE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0"/>
      <headerFooter alignWithMargins="0">
        <oddHeader>&amp;C&amp;P</oddHeader>
      </headerFooter>
    </customSheetView>
    <customSheetView guid="{47D04100-FABF-4D8C-9C0A-1DEC9335BC02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1"/>
      <headerFooter alignWithMargins="0">
        <oddHeader>&amp;C&amp;P</oddHeader>
      </headerFooter>
    </customSheetView>
    <customSheetView guid="{4837D77B-C401-4018-A777-ED8FA242E629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2"/>
      <headerFooter alignWithMargins="0">
        <oddHeader>&amp;C&amp;P</oddHeader>
      </headerFooter>
    </customSheetView>
    <customSheetView guid="{75BFD04C-8D34-49C9-A422-0335B0ABD698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3"/>
      <headerFooter alignWithMargins="0">
        <oddHeader>&amp;C&amp;P</oddHeader>
      </headerFooter>
    </customSheetView>
    <customSheetView guid="{758123A7-07DC-4CFE-A1C3-A6CC304C1338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4"/>
      <headerFooter alignWithMargins="0">
        <oddHeader>&amp;C&amp;P</oddHeader>
      </headerFooter>
    </customSheetView>
    <customSheetView guid="{A64B7B98-B658-4E89-BA3D-F49D1265D61E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5"/>
      <headerFooter alignWithMargins="0">
        <oddHeader>&amp;C&amp;P</oddHeader>
      </headerFooter>
    </customSheetView>
    <customSheetView guid="{0F6C7AC1-7ABB-40A6-B210-0DE58FC3C6C5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6"/>
      <headerFooter alignWithMargins="0">
        <oddHeader>&amp;C&amp;P</oddHeader>
      </headerFooter>
    </customSheetView>
    <customSheetView guid="{0C4DEBB3-5DC0-4A0B-A8A2-CC84AB3817AE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7"/>
      <headerFooter alignWithMargins="0">
        <oddHeader>&amp;C&amp;P</oddHeader>
      </headerFooter>
    </customSheetView>
    <customSheetView guid="{13601BE8-97C2-47D6-93E3-BD4CC0468DBB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8"/>
      <headerFooter alignWithMargins="0">
        <oddHeader>&amp;C&amp;P</oddHeader>
      </headerFooter>
    </customSheetView>
  </customSheetViews>
  <mergeCells count="31">
    <mergeCell ref="A135:F135"/>
    <mergeCell ref="G6:K6"/>
    <mergeCell ref="A7:L7"/>
    <mergeCell ref="G8:K8"/>
    <mergeCell ref="L27:L28"/>
    <mergeCell ref="K27:K28"/>
    <mergeCell ref="G27:G28"/>
    <mergeCell ref="E17:K17"/>
    <mergeCell ref="I27:J27"/>
    <mergeCell ref="A9:L9"/>
    <mergeCell ref="A18:L18"/>
    <mergeCell ref="G11:K11"/>
    <mergeCell ref="G15:K15"/>
    <mergeCell ref="G10:K10"/>
    <mergeCell ref="B13:L13"/>
    <mergeCell ref="A29:F29"/>
    <mergeCell ref="A53:F53"/>
    <mergeCell ref="A90:F90"/>
    <mergeCell ref="H27:H28"/>
    <mergeCell ref="G16:K16"/>
    <mergeCell ref="C22:I22"/>
    <mergeCell ref="G25:H25"/>
    <mergeCell ref="A27:F28"/>
    <mergeCell ref="D388:G388"/>
    <mergeCell ref="A310:F310"/>
    <mergeCell ref="K388:L388"/>
    <mergeCell ref="A179:F179"/>
    <mergeCell ref="A217:F217"/>
    <mergeCell ref="A264:F264"/>
    <mergeCell ref="K385:L385"/>
    <mergeCell ref="A363:F363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19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376"/>
  <sheetViews>
    <sheetView showZeros="0" tabSelected="1" topLeftCell="A361" zoomScale="124" zoomScaleNormal="124" zoomScaleSheetLayoutView="120" workbookViewId="0">
      <selection activeCell="J147" sqref="J147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10.28515625" style="1" customWidth="1"/>
    <col min="10" max="10" width="11.7109375" style="1" customWidth="1"/>
    <col min="11" max="11" width="12.42578125" style="1" customWidth="1"/>
    <col min="12" max="12" width="11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7" width="34.42578125" style="1" customWidth="1"/>
    <col min="18" max="16384" width="9.140625" style="1"/>
  </cols>
  <sheetData>
    <row r="1" spans="1:16" ht="15" customHeight="1">
      <c r="G1" s="182"/>
      <c r="H1" s="121"/>
      <c r="I1" s="278"/>
      <c r="J1" s="275" t="s">
        <v>740</v>
      </c>
      <c r="K1" s="19"/>
      <c r="L1" s="19"/>
      <c r="M1" s="5"/>
      <c r="N1" s="19"/>
      <c r="O1" s="19"/>
      <c r="P1" s="19"/>
    </row>
    <row r="2" spans="1:16" ht="14.25" customHeight="1">
      <c r="H2" s="122"/>
      <c r="I2" s="259"/>
      <c r="J2" s="19" t="s">
        <v>182</v>
      </c>
      <c r="K2" s="19"/>
      <c r="L2" s="19"/>
      <c r="M2" s="5"/>
      <c r="N2" s="19"/>
      <c r="O2" s="19"/>
      <c r="P2" s="19"/>
    </row>
    <row r="3" spans="1:16" ht="13.5" customHeight="1">
      <c r="H3" s="21"/>
      <c r="I3" s="122"/>
      <c r="J3" s="19" t="s">
        <v>183</v>
      </c>
      <c r="K3" s="19"/>
      <c r="L3" s="19"/>
      <c r="M3" s="5"/>
      <c r="N3" s="19"/>
      <c r="O3" s="19"/>
      <c r="P3" s="19"/>
    </row>
    <row r="4" spans="1:16" ht="14.25" customHeight="1">
      <c r="G4" s="13" t="s">
        <v>146</v>
      </c>
      <c r="H4" s="122"/>
      <c r="I4" s="259"/>
      <c r="J4" s="19" t="s">
        <v>184</v>
      </c>
      <c r="K4" s="19"/>
      <c r="L4" s="19"/>
      <c r="M4" s="5"/>
      <c r="N4" s="73"/>
      <c r="O4" s="73"/>
      <c r="P4" s="19"/>
    </row>
    <row r="5" spans="1:16" ht="12" customHeight="1">
      <c r="H5" s="123"/>
      <c r="I5" s="259"/>
      <c r="J5" s="19" t="s">
        <v>752</v>
      </c>
      <c r="K5" s="19"/>
      <c r="L5" s="19"/>
      <c r="M5" s="5"/>
      <c r="N5" s="19"/>
      <c r="O5" s="19"/>
      <c r="P5" s="19"/>
    </row>
    <row r="6" spans="1:16" ht="12" customHeight="1">
      <c r="H6" s="123"/>
      <c r="I6" s="259"/>
      <c r="J6" s="19"/>
      <c r="K6" s="19"/>
      <c r="L6" s="19"/>
      <c r="M6" s="5"/>
      <c r="N6" s="19"/>
      <c r="O6" s="19"/>
      <c r="P6" s="19"/>
    </row>
    <row r="7" spans="1:16" ht="18" customHeight="1">
      <c r="G7" s="276" t="s">
        <v>741</v>
      </c>
      <c r="H7" s="273"/>
      <c r="I7" s="273"/>
      <c r="J7" s="274"/>
      <c r="K7" s="274"/>
      <c r="L7" s="279"/>
      <c r="M7" s="5"/>
    </row>
    <row r="8" spans="1:16" ht="18" customHeight="1">
      <c r="G8" s="276"/>
      <c r="H8" s="273"/>
      <c r="I8" s="273"/>
      <c r="J8" s="274"/>
      <c r="K8" s="274"/>
      <c r="L8" s="279"/>
      <c r="M8" s="5"/>
    </row>
    <row r="9" spans="1:16" ht="9.75" customHeight="1">
      <c r="G9" s="19" t="s">
        <v>753</v>
      </c>
      <c r="H9" s="19"/>
      <c r="I9" s="22"/>
      <c r="J9" s="269"/>
      <c r="K9" s="269"/>
      <c r="L9" s="279"/>
      <c r="M9" s="5"/>
    </row>
    <row r="10" spans="1:16" ht="18.75" customHeight="1">
      <c r="A10" s="296" t="s">
        <v>173</v>
      </c>
      <c r="B10" s="297"/>
      <c r="C10" s="297"/>
      <c r="D10" s="297"/>
      <c r="E10" s="297"/>
      <c r="F10" s="297"/>
      <c r="G10" s="297"/>
      <c r="H10" s="297"/>
      <c r="I10" s="297"/>
      <c r="J10" s="297"/>
      <c r="K10" s="297"/>
      <c r="L10" s="297"/>
      <c r="M10" s="5"/>
    </row>
    <row r="11" spans="1:16" ht="18.75" customHeight="1">
      <c r="A11" s="132"/>
      <c r="B11" s="133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5"/>
    </row>
    <row r="12" spans="1:16" ht="14.25" customHeight="1">
      <c r="A12" s="132"/>
      <c r="B12" s="133"/>
      <c r="C12" s="133"/>
      <c r="D12" s="133"/>
      <c r="E12" s="133"/>
      <c r="F12" s="133"/>
      <c r="G12" s="317" t="s">
        <v>161</v>
      </c>
      <c r="H12" s="317"/>
      <c r="I12" s="317"/>
      <c r="J12" s="317"/>
      <c r="K12" s="317"/>
      <c r="L12" s="133"/>
      <c r="M12" s="5"/>
    </row>
    <row r="13" spans="1:16" ht="16.5" customHeight="1">
      <c r="A13" s="315" t="s">
        <v>760</v>
      </c>
      <c r="B13" s="315"/>
      <c r="C13" s="315"/>
      <c r="D13" s="315"/>
      <c r="E13" s="315"/>
      <c r="F13" s="315"/>
      <c r="G13" s="315"/>
      <c r="H13" s="315"/>
      <c r="I13" s="315"/>
      <c r="J13" s="315"/>
      <c r="K13" s="315"/>
      <c r="L13" s="315"/>
      <c r="M13" s="5"/>
      <c r="P13" s="1" t="s">
        <v>154</v>
      </c>
    </row>
    <row r="14" spans="1:16" ht="15.75" customHeight="1">
      <c r="G14" s="316" t="s">
        <v>761</v>
      </c>
      <c r="H14" s="316"/>
      <c r="I14" s="316"/>
      <c r="J14" s="316"/>
      <c r="K14" s="316"/>
      <c r="M14" s="5"/>
    </row>
    <row r="15" spans="1:16" ht="12" customHeight="1">
      <c r="G15" s="318" t="s">
        <v>162</v>
      </c>
      <c r="H15" s="318"/>
      <c r="I15" s="318"/>
      <c r="J15" s="318"/>
      <c r="K15" s="318"/>
    </row>
    <row r="16" spans="1:16" ht="12" customHeight="1">
      <c r="B16" s="315" t="s">
        <v>5</v>
      </c>
      <c r="C16" s="315"/>
      <c r="D16" s="315"/>
      <c r="E16" s="315"/>
      <c r="F16" s="315"/>
      <c r="G16" s="315"/>
      <c r="H16" s="315"/>
      <c r="I16" s="315"/>
      <c r="J16" s="315"/>
      <c r="K16" s="315"/>
      <c r="L16" s="315"/>
    </row>
    <row r="17" spans="1:13" ht="12" customHeight="1"/>
    <row r="18" spans="1:13" ht="12.75" customHeight="1">
      <c r="G18" s="316" t="s">
        <v>762</v>
      </c>
      <c r="H18" s="316"/>
      <c r="I18" s="316"/>
      <c r="J18" s="316"/>
      <c r="K18" s="316"/>
    </row>
    <row r="19" spans="1:13" ht="11.25" customHeight="1">
      <c r="G19" s="309" t="s">
        <v>166</v>
      </c>
      <c r="H19" s="309"/>
      <c r="I19" s="309"/>
      <c r="J19" s="309"/>
      <c r="K19" s="309"/>
    </row>
    <row r="20" spans="1:13" ht="11.25" customHeight="1">
      <c r="G20" s="19"/>
      <c r="H20" s="19"/>
      <c r="I20" s="19"/>
      <c r="J20" s="19"/>
      <c r="K20" s="19"/>
    </row>
    <row r="21" spans="1:13">
      <c r="B21" s="259"/>
      <c r="C21" s="259"/>
      <c r="D21" s="259"/>
      <c r="E21" s="341"/>
      <c r="F21" s="341"/>
      <c r="G21" s="341"/>
      <c r="H21" s="341"/>
      <c r="I21" s="341"/>
      <c r="J21" s="341"/>
      <c r="K21" s="341"/>
      <c r="L21" s="259"/>
    </row>
    <row r="22" spans="1:13" ht="12" customHeight="1">
      <c r="A22" s="322" t="s">
        <v>177</v>
      </c>
      <c r="B22" s="322"/>
      <c r="C22" s="322"/>
      <c r="D22" s="322"/>
      <c r="E22" s="322"/>
      <c r="F22" s="322"/>
      <c r="G22" s="322"/>
      <c r="H22" s="322"/>
      <c r="I22" s="322"/>
      <c r="J22" s="322"/>
      <c r="K22" s="322"/>
      <c r="L22" s="322"/>
      <c r="M22" s="71"/>
    </row>
    <row r="23" spans="1:13" ht="12" customHeight="1">
      <c r="F23" s="1"/>
      <c r="J23" s="6"/>
      <c r="K23" s="279"/>
      <c r="L23" s="125" t="s">
        <v>8</v>
      </c>
      <c r="M23" s="71"/>
    </row>
    <row r="24" spans="1:13" ht="11.25" customHeight="1">
      <c r="F24" s="1"/>
      <c r="J24" s="126" t="s">
        <v>153</v>
      </c>
      <c r="K24" s="127"/>
      <c r="L24" s="128"/>
      <c r="M24" s="71"/>
    </row>
    <row r="25" spans="1:13" ht="12" customHeight="1">
      <c r="E25" s="19"/>
      <c r="F25" s="22"/>
      <c r="I25" s="129"/>
      <c r="J25" s="129"/>
      <c r="K25" s="130" t="s">
        <v>0</v>
      </c>
      <c r="L25" s="11"/>
      <c r="M25" s="71"/>
    </row>
    <row r="26" spans="1:13" ht="12.75" customHeight="1">
      <c r="C26" s="338"/>
      <c r="D26" s="340"/>
      <c r="E26" s="340"/>
      <c r="F26" s="340"/>
      <c r="G26" s="340"/>
      <c r="H26" s="340"/>
      <c r="I26" s="340"/>
      <c r="J26" s="3"/>
      <c r="K26" s="130" t="s">
        <v>1</v>
      </c>
      <c r="L26" s="12">
        <v>15</v>
      </c>
      <c r="M26" s="71"/>
    </row>
    <row r="27" spans="1:13" ht="12" customHeight="1">
      <c r="D27" s="3"/>
      <c r="E27" s="3"/>
      <c r="F27" s="3"/>
      <c r="G27" s="187"/>
      <c r="H27" s="176"/>
      <c r="I27" s="3"/>
      <c r="J27" s="131" t="s">
        <v>6</v>
      </c>
      <c r="K27" s="174"/>
      <c r="L27" s="11">
        <v>2</v>
      </c>
      <c r="M27" s="71"/>
    </row>
    <row r="28" spans="1:13" ht="12.75" customHeight="1">
      <c r="D28" s="3"/>
      <c r="E28" s="3"/>
      <c r="F28" s="3"/>
      <c r="G28" s="173" t="s">
        <v>167</v>
      </c>
      <c r="H28" s="178"/>
      <c r="I28" s="180" t="s">
        <v>756</v>
      </c>
      <c r="J28" s="175"/>
      <c r="K28" s="11"/>
      <c r="L28" s="11"/>
      <c r="M28" s="71"/>
    </row>
    <row r="29" spans="1:13" ht="13.5" customHeight="1">
      <c r="D29" s="3"/>
      <c r="E29" s="3"/>
      <c r="F29" s="3"/>
      <c r="G29" s="310" t="s">
        <v>7</v>
      </c>
      <c r="H29" s="310"/>
      <c r="I29" s="177">
        <v>9</v>
      </c>
      <c r="J29" s="179">
        <v>2</v>
      </c>
      <c r="K29" s="11">
        <v>2</v>
      </c>
      <c r="L29" s="11">
        <v>1</v>
      </c>
      <c r="M29" s="71"/>
    </row>
    <row r="30" spans="1:13" ht="14.25" customHeight="1">
      <c r="A30" s="18"/>
      <c r="B30" s="18"/>
      <c r="C30" s="18"/>
      <c r="D30" s="18"/>
      <c r="E30" s="18"/>
      <c r="F30" s="15"/>
      <c r="G30" s="16"/>
      <c r="I30" s="16"/>
      <c r="J30" s="16"/>
      <c r="K30" s="17"/>
      <c r="L30" s="134" t="s">
        <v>185</v>
      </c>
      <c r="M30" s="72"/>
    </row>
    <row r="31" spans="1:13" ht="24" customHeight="1">
      <c r="A31" s="342" t="s">
        <v>2</v>
      </c>
      <c r="B31" s="300"/>
      <c r="C31" s="300"/>
      <c r="D31" s="300"/>
      <c r="E31" s="300"/>
      <c r="F31" s="300"/>
      <c r="G31" s="303" t="s">
        <v>3</v>
      </c>
      <c r="H31" s="305" t="s">
        <v>143</v>
      </c>
      <c r="I31" s="307" t="s">
        <v>147</v>
      </c>
      <c r="J31" s="308"/>
      <c r="K31" s="331" t="s">
        <v>144</v>
      </c>
      <c r="L31" s="329" t="s">
        <v>168</v>
      </c>
      <c r="M31" s="72"/>
    </row>
    <row r="32" spans="1:13" ht="46.5" customHeight="1">
      <c r="A32" s="301"/>
      <c r="B32" s="302"/>
      <c r="C32" s="302"/>
      <c r="D32" s="302"/>
      <c r="E32" s="302"/>
      <c r="F32" s="302"/>
      <c r="G32" s="304"/>
      <c r="H32" s="306"/>
      <c r="I32" s="135" t="s">
        <v>142</v>
      </c>
      <c r="J32" s="136" t="s">
        <v>141</v>
      </c>
      <c r="K32" s="332"/>
      <c r="L32" s="330"/>
    </row>
    <row r="33" spans="1:18" ht="11.25" customHeight="1">
      <c r="A33" s="323" t="s">
        <v>139</v>
      </c>
      <c r="B33" s="324"/>
      <c r="C33" s="324"/>
      <c r="D33" s="324"/>
      <c r="E33" s="324"/>
      <c r="F33" s="325"/>
      <c r="G33" s="149">
        <v>2</v>
      </c>
      <c r="H33" s="150">
        <v>3</v>
      </c>
      <c r="I33" s="151" t="s">
        <v>140</v>
      </c>
      <c r="J33" s="152" t="s">
        <v>145</v>
      </c>
      <c r="K33" s="153">
        <v>6</v>
      </c>
      <c r="L33" s="153">
        <v>7</v>
      </c>
    </row>
    <row r="34" spans="1:18" s="10" customFormat="1" ht="14.25" customHeight="1">
      <c r="A34" s="35">
        <v>2</v>
      </c>
      <c r="B34" s="35"/>
      <c r="C34" s="40"/>
      <c r="D34" s="46"/>
      <c r="E34" s="35"/>
      <c r="F34" s="53"/>
      <c r="G34" s="46" t="s">
        <v>9</v>
      </c>
      <c r="H34" s="145">
        <v>1</v>
      </c>
      <c r="I34" s="74">
        <f>SUM(I35+I46+I65+I86+I93+I113+I139+I158+I168)</f>
        <v>2433400</v>
      </c>
      <c r="J34" s="74">
        <f>SUM(J35+J46+J65+J86+J93+J113+J139+J158+J168)</f>
        <v>2433400</v>
      </c>
      <c r="K34" s="287">
        <f>SUM(K35+K46+K65+K86+K93+K113+K139+K158+K168)</f>
        <v>2432241.58</v>
      </c>
      <c r="L34" s="283">
        <f>SUM(L35+L46+L65+L86+L93+L113+L139+L158+L168)</f>
        <v>2432241.58</v>
      </c>
    </row>
    <row r="35" spans="1:18" ht="16.5" customHeight="1">
      <c r="A35" s="35">
        <v>2</v>
      </c>
      <c r="B35" s="57">
        <v>1</v>
      </c>
      <c r="C35" s="41"/>
      <c r="D35" s="47"/>
      <c r="E35" s="36"/>
      <c r="F35" s="29"/>
      <c r="G35" s="52" t="s">
        <v>14</v>
      </c>
      <c r="H35" s="145">
        <v>2</v>
      </c>
      <c r="I35" s="74">
        <f>SUM(I36+I42)</f>
        <v>2113631</v>
      </c>
      <c r="J35" s="74">
        <f>SUM(J36+J42)</f>
        <v>2113631</v>
      </c>
      <c r="K35" s="285">
        <f>SUM(K36+K42)</f>
        <v>2113630.66</v>
      </c>
      <c r="L35" s="286">
        <f>SUM(L36+L42)</f>
        <v>2113630.66</v>
      </c>
    </row>
    <row r="36" spans="1:18" ht="14.25" customHeight="1">
      <c r="A36" s="26">
        <v>2</v>
      </c>
      <c r="B36" s="26">
        <v>1</v>
      </c>
      <c r="C36" s="37">
        <v>1</v>
      </c>
      <c r="D36" s="45"/>
      <c r="E36" s="26"/>
      <c r="F36" s="31"/>
      <c r="G36" s="168" t="s">
        <v>15</v>
      </c>
      <c r="H36" s="145">
        <v>3</v>
      </c>
      <c r="I36" s="89">
        <f>SUM(I37)</f>
        <v>2082685</v>
      </c>
      <c r="J36" s="89">
        <f t="shared" ref="J36:L38" si="0">SUM(J37)</f>
        <v>2082685</v>
      </c>
      <c r="K36" s="282">
        <f t="shared" si="0"/>
        <v>2082685</v>
      </c>
      <c r="L36" s="284">
        <f t="shared" si="0"/>
        <v>2082685</v>
      </c>
      <c r="Q36" s="259"/>
    </row>
    <row r="37" spans="1:18" ht="13.5" customHeight="1">
      <c r="A37" s="27">
        <v>2</v>
      </c>
      <c r="B37" s="26">
        <v>1</v>
      </c>
      <c r="C37" s="37">
        <v>1</v>
      </c>
      <c r="D37" s="45">
        <v>1</v>
      </c>
      <c r="E37" s="26"/>
      <c r="F37" s="31"/>
      <c r="G37" s="45" t="s">
        <v>15</v>
      </c>
      <c r="H37" s="145">
        <v>4</v>
      </c>
      <c r="I37" s="74">
        <f>SUM(I38+I40)</f>
        <v>2082685</v>
      </c>
      <c r="J37" s="74">
        <f t="shared" si="0"/>
        <v>2082685</v>
      </c>
      <c r="K37" s="283">
        <f t="shared" si="0"/>
        <v>2082685</v>
      </c>
      <c r="L37" s="283">
        <f t="shared" si="0"/>
        <v>2082685</v>
      </c>
      <c r="Q37" s="257"/>
    </row>
    <row r="38" spans="1:18" ht="14.25" customHeight="1">
      <c r="A38" s="27">
        <v>2</v>
      </c>
      <c r="B38" s="26">
        <v>1</v>
      </c>
      <c r="C38" s="37">
        <v>1</v>
      </c>
      <c r="D38" s="45">
        <v>1</v>
      </c>
      <c r="E38" s="26">
        <v>1</v>
      </c>
      <c r="F38" s="31"/>
      <c r="G38" s="45" t="s">
        <v>84</v>
      </c>
      <c r="H38" s="145">
        <v>5</v>
      </c>
      <c r="I38" s="91">
        <f>SUM(I39)</f>
        <v>2082685</v>
      </c>
      <c r="J38" s="91">
        <f t="shared" si="0"/>
        <v>2082685</v>
      </c>
      <c r="K38" s="282">
        <f t="shared" si="0"/>
        <v>2082685</v>
      </c>
      <c r="L38" s="282">
        <f t="shared" si="0"/>
        <v>2082685</v>
      </c>
      <c r="Q38" s="257"/>
    </row>
    <row r="39" spans="1:18" ht="14.25" customHeight="1">
      <c r="A39" s="27">
        <v>2</v>
      </c>
      <c r="B39" s="26">
        <v>1</v>
      </c>
      <c r="C39" s="37">
        <v>1</v>
      </c>
      <c r="D39" s="45">
        <v>1</v>
      </c>
      <c r="E39" s="26">
        <v>1</v>
      </c>
      <c r="F39" s="31">
        <v>1</v>
      </c>
      <c r="G39" s="45" t="s">
        <v>84</v>
      </c>
      <c r="H39" s="145">
        <v>6</v>
      </c>
      <c r="I39" s="78">
        <v>2082685</v>
      </c>
      <c r="J39" s="80">
        <v>2082685</v>
      </c>
      <c r="K39" s="281">
        <v>2082685</v>
      </c>
      <c r="L39" s="281">
        <v>2082685</v>
      </c>
      <c r="Q39" s="257"/>
    </row>
    <row r="40" spans="1:18" ht="12.75" customHeight="1">
      <c r="A40" s="27">
        <v>2</v>
      </c>
      <c r="B40" s="26">
        <v>1</v>
      </c>
      <c r="C40" s="37">
        <v>1</v>
      </c>
      <c r="D40" s="45">
        <v>1</v>
      </c>
      <c r="E40" s="26">
        <v>2</v>
      </c>
      <c r="F40" s="31"/>
      <c r="G40" s="45" t="s">
        <v>16</v>
      </c>
      <c r="H40" s="145">
        <v>7</v>
      </c>
      <c r="I40" s="91">
        <f>I41</f>
        <v>0</v>
      </c>
      <c r="J40" s="91">
        <f t="shared" ref="J40:L40" si="1">J41</f>
        <v>0</v>
      </c>
      <c r="K40" s="91">
        <f>K41</f>
        <v>0</v>
      </c>
      <c r="L40" s="91">
        <f t="shared" si="1"/>
        <v>0</v>
      </c>
      <c r="Q40" s="257"/>
    </row>
    <row r="41" spans="1:18" ht="12.75" customHeight="1">
      <c r="A41" s="27">
        <v>2</v>
      </c>
      <c r="B41" s="26">
        <v>1</v>
      </c>
      <c r="C41" s="37">
        <v>1</v>
      </c>
      <c r="D41" s="45">
        <v>1</v>
      </c>
      <c r="E41" s="26">
        <v>2</v>
      </c>
      <c r="F41" s="31">
        <v>1</v>
      </c>
      <c r="G41" s="45" t="s">
        <v>16</v>
      </c>
      <c r="H41" s="145">
        <v>8</v>
      </c>
      <c r="I41" s="80"/>
      <c r="J41" s="81"/>
      <c r="K41" s="80"/>
      <c r="L41" s="81"/>
      <c r="Q41" s="257"/>
    </row>
    <row r="42" spans="1:18" ht="13.5" customHeight="1">
      <c r="A42" s="27">
        <v>2</v>
      </c>
      <c r="B42" s="26">
        <v>1</v>
      </c>
      <c r="C42" s="37">
        <v>2</v>
      </c>
      <c r="D42" s="45"/>
      <c r="E42" s="26"/>
      <c r="F42" s="31"/>
      <c r="G42" s="168" t="s">
        <v>85</v>
      </c>
      <c r="H42" s="145">
        <v>9</v>
      </c>
      <c r="I42" s="91">
        <f>I43</f>
        <v>30946</v>
      </c>
      <c r="J42" s="89">
        <f t="shared" ref="J42:L43" si="2">J43</f>
        <v>30946</v>
      </c>
      <c r="K42" s="282">
        <f t="shared" si="2"/>
        <v>30945.66</v>
      </c>
      <c r="L42" s="284">
        <f t="shared" si="2"/>
        <v>30945.66</v>
      </c>
      <c r="Q42" s="257"/>
    </row>
    <row r="43" spans="1:18">
      <c r="A43" s="27">
        <v>2</v>
      </c>
      <c r="B43" s="26">
        <v>1</v>
      </c>
      <c r="C43" s="37">
        <v>2</v>
      </c>
      <c r="D43" s="45">
        <v>1</v>
      </c>
      <c r="E43" s="26"/>
      <c r="F43" s="31"/>
      <c r="G43" s="45" t="s">
        <v>85</v>
      </c>
      <c r="H43" s="145">
        <v>10</v>
      </c>
      <c r="I43" s="91">
        <f>I44</f>
        <v>30946</v>
      </c>
      <c r="J43" s="89">
        <f t="shared" si="2"/>
        <v>30946</v>
      </c>
      <c r="K43" s="284">
        <f t="shared" si="2"/>
        <v>30945.66</v>
      </c>
      <c r="L43" s="284">
        <f t="shared" si="2"/>
        <v>30945.66</v>
      </c>
      <c r="Q43" s="259"/>
    </row>
    <row r="44" spans="1:18" ht="13.5" customHeight="1">
      <c r="A44" s="27">
        <v>2</v>
      </c>
      <c r="B44" s="26">
        <v>1</v>
      </c>
      <c r="C44" s="37">
        <v>2</v>
      </c>
      <c r="D44" s="45">
        <v>1</v>
      </c>
      <c r="E44" s="26">
        <v>1</v>
      </c>
      <c r="F44" s="31"/>
      <c r="G44" s="45" t="s">
        <v>85</v>
      </c>
      <c r="H44" s="145">
        <v>11</v>
      </c>
      <c r="I44" s="89">
        <f>I45</f>
        <v>30946</v>
      </c>
      <c r="J44" s="89">
        <f>J45</f>
        <v>30946</v>
      </c>
      <c r="K44" s="284">
        <f>K45</f>
        <v>30945.66</v>
      </c>
      <c r="L44" s="284">
        <f>L45</f>
        <v>30945.66</v>
      </c>
      <c r="Q44" s="257"/>
    </row>
    <row r="45" spans="1:18" ht="14.25" customHeight="1">
      <c r="A45" s="27">
        <v>2</v>
      </c>
      <c r="B45" s="26">
        <v>1</v>
      </c>
      <c r="C45" s="37">
        <v>2</v>
      </c>
      <c r="D45" s="45">
        <v>1</v>
      </c>
      <c r="E45" s="26">
        <v>1</v>
      </c>
      <c r="F45" s="31">
        <v>1</v>
      </c>
      <c r="G45" s="45" t="s">
        <v>85</v>
      </c>
      <c r="H45" s="145">
        <v>12</v>
      </c>
      <c r="I45" s="81">
        <v>30946</v>
      </c>
      <c r="J45" s="80">
        <v>30946</v>
      </c>
      <c r="K45" s="281">
        <v>30945.66</v>
      </c>
      <c r="L45" s="281">
        <v>30945.66</v>
      </c>
      <c r="Q45" s="257"/>
    </row>
    <row r="46" spans="1:18" ht="26.25" customHeight="1">
      <c r="A46" s="28">
        <v>2</v>
      </c>
      <c r="B46" s="59">
        <v>2</v>
      </c>
      <c r="C46" s="41"/>
      <c r="D46" s="47"/>
      <c r="E46" s="36"/>
      <c r="F46" s="29"/>
      <c r="G46" s="52" t="s">
        <v>725</v>
      </c>
      <c r="H46" s="145">
        <v>13</v>
      </c>
      <c r="I46" s="82">
        <f>I47</f>
        <v>289789</v>
      </c>
      <c r="J46" s="83">
        <f t="shared" ref="J46:L48" si="3">J47</f>
        <v>289789</v>
      </c>
      <c r="K46" s="290">
        <f t="shared" si="3"/>
        <v>288630.98</v>
      </c>
      <c r="L46" s="290">
        <f t="shared" si="3"/>
        <v>288630.98</v>
      </c>
    </row>
    <row r="47" spans="1:18" ht="27" customHeight="1">
      <c r="A47" s="27">
        <v>2</v>
      </c>
      <c r="B47" s="26">
        <v>2</v>
      </c>
      <c r="C47" s="37">
        <v>1</v>
      </c>
      <c r="D47" s="45"/>
      <c r="E47" s="26"/>
      <c r="F47" s="31"/>
      <c r="G47" s="167" t="s">
        <v>725</v>
      </c>
      <c r="H47" s="145">
        <v>14</v>
      </c>
      <c r="I47" s="89">
        <f>I48</f>
        <v>289789</v>
      </c>
      <c r="J47" s="91">
        <f t="shared" si="3"/>
        <v>289789</v>
      </c>
      <c r="K47" s="284">
        <f t="shared" si="3"/>
        <v>288630.98</v>
      </c>
      <c r="L47" s="282">
        <f t="shared" si="3"/>
        <v>288630.98</v>
      </c>
      <c r="Q47" s="259"/>
      <c r="R47" s="257"/>
    </row>
    <row r="48" spans="1:18" ht="15.75">
      <c r="A48" s="27">
        <v>2</v>
      </c>
      <c r="B48" s="26">
        <v>2</v>
      </c>
      <c r="C48" s="37">
        <v>1</v>
      </c>
      <c r="D48" s="45">
        <v>1</v>
      </c>
      <c r="E48" s="26"/>
      <c r="F48" s="31"/>
      <c r="G48" s="167" t="s">
        <v>725</v>
      </c>
      <c r="H48" s="145">
        <v>15</v>
      </c>
      <c r="I48" s="89">
        <f>I49</f>
        <v>289789</v>
      </c>
      <c r="J48" s="91">
        <f t="shared" si="3"/>
        <v>289789</v>
      </c>
      <c r="K48" s="289">
        <f t="shared" si="3"/>
        <v>288630.98</v>
      </c>
      <c r="L48" s="289">
        <f t="shared" si="3"/>
        <v>288630.98</v>
      </c>
      <c r="Q48" s="257"/>
      <c r="R48" s="259"/>
    </row>
    <row r="49" spans="1:18" ht="24.75" customHeight="1">
      <c r="A49" s="30">
        <v>2</v>
      </c>
      <c r="B49" s="34">
        <v>2</v>
      </c>
      <c r="C49" s="39">
        <v>1</v>
      </c>
      <c r="D49" s="9">
        <v>1</v>
      </c>
      <c r="E49" s="34">
        <v>1</v>
      </c>
      <c r="F49" s="54"/>
      <c r="G49" s="167" t="s">
        <v>725</v>
      </c>
      <c r="H49" s="145">
        <v>16</v>
      </c>
      <c r="I49" s="105">
        <f>SUM(I50:I64)</f>
        <v>289789</v>
      </c>
      <c r="J49" s="105">
        <f>SUM(J50:J64)</f>
        <v>289789</v>
      </c>
      <c r="K49" s="288">
        <f>SUM(K50:K64)</f>
        <v>288630.98</v>
      </c>
      <c r="L49" s="288">
        <f>SUM(L50:L64)</f>
        <v>288630.98</v>
      </c>
      <c r="Q49" s="257"/>
      <c r="R49" s="259"/>
    </row>
    <row r="50" spans="1:18" ht="15.75">
      <c r="A50" s="27">
        <v>2</v>
      </c>
      <c r="B50" s="26">
        <v>2</v>
      </c>
      <c r="C50" s="37">
        <v>1</v>
      </c>
      <c r="D50" s="45">
        <v>1</v>
      </c>
      <c r="E50" s="26">
        <v>1</v>
      </c>
      <c r="F50" s="32">
        <v>1</v>
      </c>
      <c r="G50" s="45" t="s">
        <v>667</v>
      </c>
      <c r="H50" s="145">
        <v>17</v>
      </c>
      <c r="I50" s="80">
        <v>54628</v>
      </c>
      <c r="J50" s="80">
        <v>54628</v>
      </c>
      <c r="K50" s="281">
        <v>54627.98</v>
      </c>
      <c r="L50" s="281">
        <v>54627.98</v>
      </c>
      <c r="Q50" s="257"/>
      <c r="R50" s="259"/>
    </row>
    <row r="51" spans="1:18" ht="26.25" customHeight="1">
      <c r="A51" s="27">
        <v>2</v>
      </c>
      <c r="B51" s="26">
        <v>2</v>
      </c>
      <c r="C51" s="37">
        <v>1</v>
      </c>
      <c r="D51" s="45">
        <v>1</v>
      </c>
      <c r="E51" s="26">
        <v>1</v>
      </c>
      <c r="F51" s="31">
        <v>2</v>
      </c>
      <c r="G51" s="45" t="s">
        <v>726</v>
      </c>
      <c r="H51" s="145">
        <v>18</v>
      </c>
      <c r="I51" s="80">
        <v>437</v>
      </c>
      <c r="J51" s="80">
        <v>437</v>
      </c>
      <c r="K51" s="80">
        <v>437.34</v>
      </c>
      <c r="L51" s="80">
        <v>437.34</v>
      </c>
      <c r="Q51" s="257"/>
      <c r="R51" s="259"/>
    </row>
    <row r="52" spans="1:18" ht="26.25" customHeight="1">
      <c r="A52" s="27">
        <v>2</v>
      </c>
      <c r="B52" s="26">
        <v>2</v>
      </c>
      <c r="C52" s="37">
        <v>1</v>
      </c>
      <c r="D52" s="45">
        <v>1</v>
      </c>
      <c r="E52" s="26">
        <v>1</v>
      </c>
      <c r="F52" s="31">
        <v>5</v>
      </c>
      <c r="G52" s="45" t="s">
        <v>727</v>
      </c>
      <c r="H52" s="145">
        <v>19</v>
      </c>
      <c r="I52" s="80">
        <v>3740</v>
      </c>
      <c r="J52" s="80">
        <v>3740</v>
      </c>
      <c r="K52" s="281">
        <v>3740.35</v>
      </c>
      <c r="L52" s="281">
        <v>3740.35</v>
      </c>
      <c r="Q52" s="257"/>
      <c r="R52" s="259"/>
    </row>
    <row r="53" spans="1:18" ht="27" customHeight="1">
      <c r="A53" s="27">
        <v>2</v>
      </c>
      <c r="B53" s="26">
        <v>2</v>
      </c>
      <c r="C53" s="37">
        <v>1</v>
      </c>
      <c r="D53" s="45">
        <v>1</v>
      </c>
      <c r="E53" s="26">
        <v>1</v>
      </c>
      <c r="F53" s="31">
        <v>6</v>
      </c>
      <c r="G53" s="45" t="s">
        <v>695</v>
      </c>
      <c r="H53" s="145">
        <v>20</v>
      </c>
      <c r="I53" s="80">
        <v>24424</v>
      </c>
      <c r="J53" s="80">
        <v>24424</v>
      </c>
      <c r="K53" s="281">
        <v>24371.52</v>
      </c>
      <c r="L53" s="281">
        <v>24371.52</v>
      </c>
      <c r="Q53" s="257"/>
      <c r="R53" s="259"/>
    </row>
    <row r="54" spans="1:18" ht="26.25" customHeight="1">
      <c r="A54" s="48">
        <v>2</v>
      </c>
      <c r="B54" s="36">
        <v>2</v>
      </c>
      <c r="C54" s="41">
        <v>1</v>
      </c>
      <c r="D54" s="47">
        <v>1</v>
      </c>
      <c r="E54" s="36">
        <v>1</v>
      </c>
      <c r="F54" s="29">
        <v>7</v>
      </c>
      <c r="G54" s="47" t="s">
        <v>728</v>
      </c>
      <c r="H54" s="145">
        <v>21</v>
      </c>
      <c r="I54" s="80"/>
      <c r="J54" s="80"/>
      <c r="K54" s="80"/>
      <c r="L54" s="80"/>
      <c r="Q54" s="257"/>
      <c r="R54" s="259"/>
    </row>
    <row r="55" spans="1:18" ht="12" customHeight="1">
      <c r="A55" s="27">
        <v>2</v>
      </c>
      <c r="B55" s="26">
        <v>2</v>
      </c>
      <c r="C55" s="37">
        <v>1</v>
      </c>
      <c r="D55" s="45">
        <v>1</v>
      </c>
      <c r="E55" s="26">
        <v>1</v>
      </c>
      <c r="F55" s="31">
        <v>11</v>
      </c>
      <c r="G55" s="45" t="s">
        <v>672</v>
      </c>
      <c r="H55" s="145">
        <v>22</v>
      </c>
      <c r="I55" s="81"/>
      <c r="J55" s="80"/>
      <c r="K55" s="80"/>
      <c r="L55" s="80"/>
      <c r="Q55" s="257"/>
      <c r="R55" s="259"/>
    </row>
    <row r="56" spans="1:18" ht="15.75" customHeight="1">
      <c r="A56" s="30">
        <v>2</v>
      </c>
      <c r="B56" s="49">
        <v>2</v>
      </c>
      <c r="C56" s="50">
        <v>1</v>
      </c>
      <c r="D56" s="50">
        <v>1</v>
      </c>
      <c r="E56" s="50">
        <v>1</v>
      </c>
      <c r="F56" s="55">
        <v>12</v>
      </c>
      <c r="G56" s="170" t="s">
        <v>673</v>
      </c>
      <c r="H56" s="145">
        <v>23</v>
      </c>
      <c r="I56" s="84"/>
      <c r="J56" s="80"/>
      <c r="K56" s="80"/>
      <c r="L56" s="80"/>
      <c r="Q56" s="257"/>
      <c r="R56" s="259"/>
    </row>
    <row r="57" spans="1:18" ht="25.5">
      <c r="A57" s="27">
        <v>2</v>
      </c>
      <c r="B57" s="26">
        <v>2</v>
      </c>
      <c r="C57" s="37">
        <v>1</v>
      </c>
      <c r="D57" s="37">
        <v>1</v>
      </c>
      <c r="E57" s="37">
        <v>1</v>
      </c>
      <c r="F57" s="31">
        <v>14</v>
      </c>
      <c r="G57" s="261" t="s">
        <v>674</v>
      </c>
      <c r="H57" s="145">
        <v>24</v>
      </c>
      <c r="I57" s="81"/>
      <c r="J57" s="81"/>
      <c r="K57" s="81"/>
      <c r="L57" s="81"/>
      <c r="Q57" s="257"/>
      <c r="R57" s="259"/>
    </row>
    <row r="58" spans="1:18" ht="27.75" customHeight="1">
      <c r="A58" s="27">
        <v>2</v>
      </c>
      <c r="B58" s="26">
        <v>2</v>
      </c>
      <c r="C58" s="37">
        <v>1</v>
      </c>
      <c r="D58" s="37">
        <v>1</v>
      </c>
      <c r="E58" s="37">
        <v>1</v>
      </c>
      <c r="F58" s="31">
        <v>15</v>
      </c>
      <c r="G58" s="168" t="s">
        <v>729</v>
      </c>
      <c r="H58" s="145">
        <v>25</v>
      </c>
      <c r="I58" s="81">
        <v>7704</v>
      </c>
      <c r="J58" s="80">
        <v>7704</v>
      </c>
      <c r="K58" s="281">
        <v>7703.71</v>
      </c>
      <c r="L58" s="281">
        <v>7703.71</v>
      </c>
      <c r="Q58" s="257"/>
      <c r="R58" s="259"/>
    </row>
    <row r="59" spans="1:18" ht="15.75">
      <c r="A59" s="27">
        <v>2</v>
      </c>
      <c r="B59" s="26">
        <v>2</v>
      </c>
      <c r="C59" s="37">
        <v>1</v>
      </c>
      <c r="D59" s="37">
        <v>1</v>
      </c>
      <c r="E59" s="37">
        <v>1</v>
      </c>
      <c r="F59" s="31">
        <v>16</v>
      </c>
      <c r="G59" s="45" t="s">
        <v>676</v>
      </c>
      <c r="H59" s="145">
        <v>26</v>
      </c>
      <c r="I59" s="81">
        <v>2033</v>
      </c>
      <c r="J59" s="80">
        <v>2033</v>
      </c>
      <c r="K59" s="281">
        <v>2033.55</v>
      </c>
      <c r="L59" s="281">
        <v>2033.55</v>
      </c>
      <c r="Q59" s="257"/>
      <c r="R59" s="259"/>
    </row>
    <row r="60" spans="1:18" ht="27.75" customHeight="1">
      <c r="A60" s="27">
        <v>2</v>
      </c>
      <c r="B60" s="26">
        <v>2</v>
      </c>
      <c r="C60" s="37">
        <v>1</v>
      </c>
      <c r="D60" s="37">
        <v>1</v>
      </c>
      <c r="E60" s="37">
        <v>1</v>
      </c>
      <c r="F60" s="31">
        <v>17</v>
      </c>
      <c r="G60" s="45" t="s">
        <v>696</v>
      </c>
      <c r="H60" s="145">
        <v>27</v>
      </c>
      <c r="I60" s="81"/>
      <c r="J60" s="81"/>
      <c r="K60" s="81"/>
      <c r="L60" s="81"/>
      <c r="Q60" s="257"/>
      <c r="R60" s="259"/>
    </row>
    <row r="61" spans="1:18" ht="14.25" customHeight="1">
      <c r="A61" s="27">
        <v>2</v>
      </c>
      <c r="B61" s="26">
        <v>2</v>
      </c>
      <c r="C61" s="37">
        <v>1</v>
      </c>
      <c r="D61" s="37">
        <v>1</v>
      </c>
      <c r="E61" s="37">
        <v>1</v>
      </c>
      <c r="F61" s="31">
        <v>20</v>
      </c>
      <c r="G61" s="45" t="s">
        <v>697</v>
      </c>
      <c r="H61" s="145">
        <v>28</v>
      </c>
      <c r="I61" s="81">
        <v>100785</v>
      </c>
      <c r="J61" s="80">
        <v>100785</v>
      </c>
      <c r="K61" s="281">
        <v>100784.37</v>
      </c>
      <c r="L61" s="281">
        <v>100784.37</v>
      </c>
      <c r="Q61" s="257"/>
      <c r="R61" s="259"/>
    </row>
    <row r="62" spans="1:18" ht="27.75" customHeight="1">
      <c r="A62" s="172">
        <v>2</v>
      </c>
      <c r="B62" s="65">
        <v>2</v>
      </c>
      <c r="C62" s="64">
        <v>1</v>
      </c>
      <c r="D62" s="64">
        <v>1</v>
      </c>
      <c r="E62" s="64">
        <v>1</v>
      </c>
      <c r="F62" s="247">
        <v>21</v>
      </c>
      <c r="G62" s="168" t="s">
        <v>698</v>
      </c>
      <c r="H62" s="145">
        <v>29</v>
      </c>
      <c r="I62" s="81">
        <v>20053</v>
      </c>
      <c r="J62" s="80">
        <v>20053</v>
      </c>
      <c r="K62" s="281">
        <v>18947.36</v>
      </c>
      <c r="L62" s="281">
        <v>18947.36</v>
      </c>
      <c r="Q62" s="257"/>
      <c r="R62" s="259"/>
    </row>
    <row r="63" spans="1:18" ht="12" customHeight="1">
      <c r="A63" s="172">
        <v>2</v>
      </c>
      <c r="B63" s="65">
        <v>2</v>
      </c>
      <c r="C63" s="64">
        <v>1</v>
      </c>
      <c r="D63" s="64">
        <v>1</v>
      </c>
      <c r="E63" s="64">
        <v>1</v>
      </c>
      <c r="F63" s="247">
        <v>22</v>
      </c>
      <c r="G63" s="168" t="s">
        <v>680</v>
      </c>
      <c r="H63" s="145">
        <v>30</v>
      </c>
      <c r="I63" s="81"/>
      <c r="J63" s="80"/>
      <c r="K63" s="80"/>
      <c r="L63" s="80"/>
      <c r="Q63" s="257"/>
      <c r="R63" s="259"/>
    </row>
    <row r="64" spans="1:18" ht="15" customHeight="1">
      <c r="A64" s="27">
        <v>2</v>
      </c>
      <c r="B64" s="26">
        <v>2</v>
      </c>
      <c r="C64" s="37">
        <v>1</v>
      </c>
      <c r="D64" s="37">
        <v>1</v>
      </c>
      <c r="E64" s="37">
        <v>1</v>
      </c>
      <c r="F64" s="31">
        <v>30</v>
      </c>
      <c r="G64" s="168" t="s">
        <v>699</v>
      </c>
      <c r="H64" s="145">
        <v>31</v>
      </c>
      <c r="I64" s="81">
        <v>75985</v>
      </c>
      <c r="J64" s="80">
        <v>75985</v>
      </c>
      <c r="K64" s="281">
        <v>75984.800000000003</v>
      </c>
      <c r="L64" s="281">
        <v>75984.800000000003</v>
      </c>
      <c r="Q64" s="257"/>
      <c r="R64" s="259"/>
    </row>
    <row r="65" spans="1:18" ht="14.25" customHeight="1">
      <c r="A65" s="100">
        <v>2</v>
      </c>
      <c r="B65" s="101">
        <v>3</v>
      </c>
      <c r="C65" s="57"/>
      <c r="D65" s="41"/>
      <c r="E65" s="41"/>
      <c r="F65" s="29"/>
      <c r="G65" s="103" t="s">
        <v>563</v>
      </c>
      <c r="H65" s="145">
        <v>32</v>
      </c>
      <c r="I65" s="86">
        <f>I66</f>
        <v>0</v>
      </c>
      <c r="J65" s="86">
        <f t="shared" ref="J65:L65" si="4">J66</f>
        <v>0</v>
      </c>
      <c r="K65" s="86">
        <f t="shared" si="4"/>
        <v>0</v>
      </c>
      <c r="L65" s="86">
        <f t="shared" si="4"/>
        <v>0</v>
      </c>
    </row>
    <row r="66" spans="1:18" ht="13.5" customHeight="1">
      <c r="A66" s="27">
        <v>2</v>
      </c>
      <c r="B66" s="26">
        <v>3</v>
      </c>
      <c r="C66" s="37">
        <v>1</v>
      </c>
      <c r="D66" s="37"/>
      <c r="E66" s="37"/>
      <c r="F66" s="31"/>
      <c r="G66" s="168" t="s">
        <v>30</v>
      </c>
      <c r="H66" s="145">
        <v>33</v>
      </c>
      <c r="I66" s="89">
        <f>SUM(I67+I72+I77)</f>
        <v>0</v>
      </c>
      <c r="J66" s="90">
        <f>SUM(J67+J72+J77)</f>
        <v>0</v>
      </c>
      <c r="K66" s="91">
        <f>SUM(K67+K72+K77)</f>
        <v>0</v>
      </c>
      <c r="L66" s="89">
        <f>SUM(L67+L72+L77)</f>
        <v>0</v>
      </c>
      <c r="Q66" s="259"/>
      <c r="R66" s="257"/>
    </row>
    <row r="67" spans="1:18" ht="15" customHeight="1">
      <c r="A67" s="27">
        <v>2</v>
      </c>
      <c r="B67" s="26">
        <v>3</v>
      </c>
      <c r="C67" s="37">
        <v>1</v>
      </c>
      <c r="D67" s="37">
        <v>1</v>
      </c>
      <c r="E67" s="37"/>
      <c r="F67" s="31"/>
      <c r="G67" s="168" t="s">
        <v>572</v>
      </c>
      <c r="H67" s="145">
        <v>34</v>
      </c>
      <c r="I67" s="89">
        <f>I68</f>
        <v>0</v>
      </c>
      <c r="J67" s="90">
        <f>J68</f>
        <v>0</v>
      </c>
      <c r="K67" s="91">
        <f>K68</f>
        <v>0</v>
      </c>
      <c r="L67" s="89">
        <f>L68</f>
        <v>0</v>
      </c>
      <c r="Q67" s="257"/>
      <c r="R67" s="259"/>
    </row>
    <row r="68" spans="1:18" ht="13.5" customHeight="1">
      <c r="A68" s="27">
        <v>2</v>
      </c>
      <c r="B68" s="26">
        <v>3</v>
      </c>
      <c r="C68" s="37">
        <v>1</v>
      </c>
      <c r="D68" s="37">
        <v>1</v>
      </c>
      <c r="E68" s="37">
        <v>1</v>
      </c>
      <c r="F68" s="31"/>
      <c r="G68" s="168" t="s">
        <v>572</v>
      </c>
      <c r="H68" s="145">
        <v>35</v>
      </c>
      <c r="I68" s="89">
        <f>SUM(I69:I71)</f>
        <v>0</v>
      </c>
      <c r="J68" s="90">
        <f>SUM(J69:J71)</f>
        <v>0</v>
      </c>
      <c r="K68" s="91">
        <f>SUM(K69:K71)</f>
        <v>0</v>
      </c>
      <c r="L68" s="89">
        <f>SUM(L69:L71)</f>
        <v>0</v>
      </c>
      <c r="Q68" s="257"/>
      <c r="R68" s="259"/>
    </row>
    <row r="69" spans="1:18" s="8" customFormat="1" ht="25.5" customHeight="1">
      <c r="A69" s="27">
        <v>2</v>
      </c>
      <c r="B69" s="26">
        <v>3</v>
      </c>
      <c r="C69" s="37">
        <v>1</v>
      </c>
      <c r="D69" s="37">
        <v>1</v>
      </c>
      <c r="E69" s="37">
        <v>1</v>
      </c>
      <c r="F69" s="31">
        <v>1</v>
      </c>
      <c r="G69" s="45" t="s">
        <v>10</v>
      </c>
      <c r="H69" s="145">
        <v>36</v>
      </c>
      <c r="I69" s="81"/>
      <c r="J69" s="81"/>
      <c r="K69" s="81"/>
      <c r="L69" s="81"/>
      <c r="Q69" s="257"/>
      <c r="R69" s="259"/>
    </row>
    <row r="70" spans="1:18" ht="19.5" customHeight="1">
      <c r="A70" s="27">
        <v>2</v>
      </c>
      <c r="B70" s="36">
        <v>3</v>
      </c>
      <c r="C70" s="41">
        <v>1</v>
      </c>
      <c r="D70" s="41">
        <v>1</v>
      </c>
      <c r="E70" s="41">
        <v>1</v>
      </c>
      <c r="F70" s="29">
        <v>2</v>
      </c>
      <c r="G70" s="47" t="s">
        <v>4</v>
      </c>
      <c r="H70" s="145">
        <v>37</v>
      </c>
      <c r="I70" s="78"/>
      <c r="J70" s="78"/>
      <c r="K70" s="78"/>
      <c r="L70" s="78"/>
      <c r="Q70" s="257"/>
      <c r="R70" s="259"/>
    </row>
    <row r="71" spans="1:18" ht="16.5" customHeight="1">
      <c r="A71" s="26">
        <v>2</v>
      </c>
      <c r="B71" s="37">
        <v>3</v>
      </c>
      <c r="C71" s="37">
        <v>1</v>
      </c>
      <c r="D71" s="37">
        <v>1</v>
      </c>
      <c r="E71" s="37">
        <v>1</v>
      </c>
      <c r="F71" s="31">
        <v>3</v>
      </c>
      <c r="G71" s="45" t="s">
        <v>91</v>
      </c>
      <c r="H71" s="145">
        <v>38</v>
      </c>
      <c r="I71" s="81"/>
      <c r="J71" s="81"/>
      <c r="K71" s="81"/>
      <c r="L71" s="81"/>
      <c r="Q71" s="257"/>
      <c r="R71" s="259"/>
    </row>
    <row r="72" spans="1:18" ht="29.25" customHeight="1">
      <c r="A72" s="36">
        <v>2</v>
      </c>
      <c r="B72" s="41">
        <v>3</v>
      </c>
      <c r="C72" s="41">
        <v>1</v>
      </c>
      <c r="D72" s="41">
        <v>2</v>
      </c>
      <c r="E72" s="41"/>
      <c r="F72" s="29"/>
      <c r="G72" s="167" t="s">
        <v>573</v>
      </c>
      <c r="H72" s="145">
        <v>39</v>
      </c>
      <c r="I72" s="86">
        <f>I73</f>
        <v>0</v>
      </c>
      <c r="J72" s="87">
        <f>J73</f>
        <v>0</v>
      </c>
      <c r="K72" s="88">
        <f>K73</f>
        <v>0</v>
      </c>
      <c r="L72" s="88">
        <f>L73</f>
        <v>0</v>
      </c>
      <c r="Q72" s="257"/>
      <c r="R72" s="259"/>
    </row>
    <row r="73" spans="1:18" ht="27" customHeight="1">
      <c r="A73" s="34">
        <v>2</v>
      </c>
      <c r="B73" s="39">
        <v>3</v>
      </c>
      <c r="C73" s="39">
        <v>1</v>
      </c>
      <c r="D73" s="39">
        <v>2</v>
      </c>
      <c r="E73" s="39">
        <v>1</v>
      </c>
      <c r="F73" s="54"/>
      <c r="G73" s="167" t="s">
        <v>573</v>
      </c>
      <c r="H73" s="145">
        <v>40</v>
      </c>
      <c r="I73" s="104">
        <f>SUM(I74:I76)</f>
        <v>0</v>
      </c>
      <c r="J73" s="108">
        <f>SUM(J74:J76)</f>
        <v>0</v>
      </c>
      <c r="K73" s="109">
        <f>SUM(K74:K76)</f>
        <v>0</v>
      </c>
      <c r="L73" s="91">
        <f>SUM(L74:L76)</f>
        <v>0</v>
      </c>
      <c r="Q73" s="257"/>
      <c r="R73" s="259"/>
    </row>
    <row r="74" spans="1:18" s="8" customFormat="1" ht="27" customHeight="1">
      <c r="A74" s="26">
        <v>2</v>
      </c>
      <c r="B74" s="37">
        <v>3</v>
      </c>
      <c r="C74" s="37">
        <v>1</v>
      </c>
      <c r="D74" s="37">
        <v>2</v>
      </c>
      <c r="E74" s="37">
        <v>1</v>
      </c>
      <c r="F74" s="31">
        <v>1</v>
      </c>
      <c r="G74" s="27" t="s">
        <v>10</v>
      </c>
      <c r="H74" s="145">
        <v>41</v>
      </c>
      <c r="I74" s="81"/>
      <c r="J74" s="81"/>
      <c r="K74" s="81"/>
      <c r="L74" s="81"/>
      <c r="Q74" s="257"/>
      <c r="R74" s="259"/>
    </row>
    <row r="75" spans="1:18" ht="16.5" customHeight="1">
      <c r="A75" s="26">
        <v>2</v>
      </c>
      <c r="B75" s="37">
        <v>3</v>
      </c>
      <c r="C75" s="37">
        <v>1</v>
      </c>
      <c r="D75" s="37">
        <v>2</v>
      </c>
      <c r="E75" s="37">
        <v>1</v>
      </c>
      <c r="F75" s="31">
        <v>2</v>
      </c>
      <c r="G75" s="27" t="s">
        <v>4</v>
      </c>
      <c r="H75" s="145">
        <v>42</v>
      </c>
      <c r="I75" s="81"/>
      <c r="J75" s="81"/>
      <c r="K75" s="81"/>
      <c r="L75" s="81"/>
      <c r="Q75" s="257"/>
      <c r="R75" s="259"/>
    </row>
    <row r="76" spans="1:18" ht="15" customHeight="1">
      <c r="A76" s="26">
        <v>2</v>
      </c>
      <c r="B76" s="37">
        <v>3</v>
      </c>
      <c r="C76" s="37">
        <v>1</v>
      </c>
      <c r="D76" s="37">
        <v>2</v>
      </c>
      <c r="E76" s="37">
        <v>1</v>
      </c>
      <c r="F76" s="31">
        <v>3</v>
      </c>
      <c r="G76" s="172" t="s">
        <v>91</v>
      </c>
      <c r="H76" s="145">
        <v>43</v>
      </c>
      <c r="I76" s="81"/>
      <c r="J76" s="81"/>
      <c r="K76" s="81"/>
      <c r="L76" s="81"/>
      <c r="Q76" s="257"/>
      <c r="R76" s="259"/>
    </row>
    <row r="77" spans="1:18" ht="27.75" customHeight="1">
      <c r="A77" s="26">
        <v>2</v>
      </c>
      <c r="B77" s="37">
        <v>3</v>
      </c>
      <c r="C77" s="37">
        <v>1</v>
      </c>
      <c r="D77" s="37">
        <v>3</v>
      </c>
      <c r="E77" s="37"/>
      <c r="F77" s="31"/>
      <c r="G77" s="172" t="s">
        <v>745</v>
      </c>
      <c r="H77" s="145">
        <v>44</v>
      </c>
      <c r="I77" s="89">
        <f>I78</f>
        <v>0</v>
      </c>
      <c r="J77" s="90">
        <f>J78</f>
        <v>0</v>
      </c>
      <c r="K77" s="91">
        <f>K78</f>
        <v>0</v>
      </c>
      <c r="L77" s="91">
        <f>L78</f>
        <v>0</v>
      </c>
      <c r="Q77" s="257"/>
      <c r="R77" s="259"/>
    </row>
    <row r="78" spans="1:18" ht="26.25" customHeight="1">
      <c r="A78" s="26">
        <v>2</v>
      </c>
      <c r="B78" s="37">
        <v>3</v>
      </c>
      <c r="C78" s="37">
        <v>1</v>
      </c>
      <c r="D78" s="37">
        <v>3</v>
      </c>
      <c r="E78" s="37">
        <v>1</v>
      </c>
      <c r="F78" s="31"/>
      <c r="G78" s="172" t="s">
        <v>746</v>
      </c>
      <c r="H78" s="145">
        <v>45</v>
      </c>
      <c r="I78" s="89">
        <f>SUM(I79:I81)</f>
        <v>0</v>
      </c>
      <c r="J78" s="90">
        <f>SUM(J79:J81)</f>
        <v>0</v>
      </c>
      <c r="K78" s="91">
        <f>SUM(K79:K81)</f>
        <v>0</v>
      </c>
      <c r="L78" s="91">
        <f>SUM(L79:L81)</f>
        <v>0</v>
      </c>
      <c r="Q78" s="257"/>
      <c r="R78" s="259"/>
    </row>
    <row r="79" spans="1:18" ht="15" customHeight="1">
      <c r="A79" s="36">
        <v>2</v>
      </c>
      <c r="B79" s="41">
        <v>3</v>
      </c>
      <c r="C79" s="41">
        <v>1</v>
      </c>
      <c r="D79" s="41">
        <v>3</v>
      </c>
      <c r="E79" s="41">
        <v>1</v>
      </c>
      <c r="F79" s="29">
        <v>1</v>
      </c>
      <c r="G79" s="262" t="s">
        <v>574</v>
      </c>
      <c r="H79" s="145">
        <v>46</v>
      </c>
      <c r="I79" s="78"/>
      <c r="J79" s="78"/>
      <c r="K79" s="78"/>
      <c r="L79" s="78"/>
      <c r="Q79" s="257"/>
      <c r="R79" s="259"/>
    </row>
    <row r="80" spans="1:18" ht="16.5" customHeight="1">
      <c r="A80" s="26">
        <v>2</v>
      </c>
      <c r="B80" s="37">
        <v>3</v>
      </c>
      <c r="C80" s="37">
        <v>1</v>
      </c>
      <c r="D80" s="37">
        <v>3</v>
      </c>
      <c r="E80" s="37">
        <v>1</v>
      </c>
      <c r="F80" s="31">
        <v>2</v>
      </c>
      <c r="G80" s="172" t="s">
        <v>575</v>
      </c>
      <c r="H80" s="145">
        <v>47</v>
      </c>
      <c r="I80" s="81"/>
      <c r="J80" s="81"/>
      <c r="K80" s="81"/>
      <c r="L80" s="81"/>
      <c r="Q80" s="257"/>
      <c r="R80" s="259"/>
    </row>
    <row r="81" spans="1:18" ht="17.25" customHeight="1">
      <c r="A81" s="36">
        <v>2</v>
      </c>
      <c r="B81" s="41">
        <v>3</v>
      </c>
      <c r="C81" s="41">
        <v>1</v>
      </c>
      <c r="D81" s="41">
        <v>3</v>
      </c>
      <c r="E81" s="41">
        <v>1</v>
      </c>
      <c r="F81" s="29">
        <v>3</v>
      </c>
      <c r="G81" s="262" t="s">
        <v>576</v>
      </c>
      <c r="H81" s="145">
        <v>48</v>
      </c>
      <c r="I81" s="78"/>
      <c r="J81" s="78"/>
      <c r="K81" s="78"/>
      <c r="L81" s="78"/>
      <c r="Q81" s="257"/>
      <c r="R81" s="259"/>
    </row>
    <row r="82" spans="1:18" ht="12.75" customHeight="1">
      <c r="A82" s="36">
        <v>2</v>
      </c>
      <c r="B82" s="41">
        <v>3</v>
      </c>
      <c r="C82" s="41">
        <v>2</v>
      </c>
      <c r="D82" s="41"/>
      <c r="E82" s="41"/>
      <c r="F82" s="29"/>
      <c r="G82" s="262" t="s">
        <v>683</v>
      </c>
      <c r="H82" s="145">
        <v>49</v>
      </c>
      <c r="I82" s="89">
        <f>I83</f>
        <v>0</v>
      </c>
      <c r="J82" s="89">
        <f t="shared" ref="J82:L82" si="5">J83</f>
        <v>0</v>
      </c>
      <c r="K82" s="89">
        <f t="shared" si="5"/>
        <v>0</v>
      </c>
      <c r="L82" s="89">
        <f t="shared" si="5"/>
        <v>0</v>
      </c>
    </row>
    <row r="83" spans="1:18" ht="12" customHeight="1">
      <c r="A83" s="36">
        <v>2</v>
      </c>
      <c r="B83" s="41">
        <v>3</v>
      </c>
      <c r="C83" s="41">
        <v>2</v>
      </c>
      <c r="D83" s="41">
        <v>1</v>
      </c>
      <c r="E83" s="41"/>
      <c r="F83" s="29"/>
      <c r="G83" s="262" t="s">
        <v>683</v>
      </c>
      <c r="H83" s="145">
        <v>50</v>
      </c>
      <c r="I83" s="89">
        <f>I84</f>
        <v>0</v>
      </c>
      <c r="J83" s="89">
        <f t="shared" ref="J83:L83" si="6">J84</f>
        <v>0</v>
      </c>
      <c r="K83" s="89">
        <f t="shared" si="6"/>
        <v>0</v>
      </c>
      <c r="L83" s="89">
        <f t="shared" si="6"/>
        <v>0</v>
      </c>
    </row>
    <row r="84" spans="1:18" ht="15.75" customHeight="1">
      <c r="A84" s="36">
        <v>2</v>
      </c>
      <c r="B84" s="41">
        <v>3</v>
      </c>
      <c r="C84" s="41">
        <v>2</v>
      </c>
      <c r="D84" s="41">
        <v>1</v>
      </c>
      <c r="E84" s="41">
        <v>1</v>
      </c>
      <c r="F84" s="29"/>
      <c r="G84" s="262" t="s">
        <v>683</v>
      </c>
      <c r="H84" s="145">
        <v>51</v>
      </c>
      <c r="I84" s="89">
        <f>SUM(I85)</f>
        <v>0</v>
      </c>
      <c r="J84" s="89">
        <f t="shared" ref="J84:L84" si="7">SUM(J85)</f>
        <v>0</v>
      </c>
      <c r="K84" s="89">
        <f t="shared" si="7"/>
        <v>0</v>
      </c>
      <c r="L84" s="89">
        <f t="shared" si="7"/>
        <v>0</v>
      </c>
    </row>
    <row r="85" spans="1:18" ht="13.5" customHeight="1">
      <c r="A85" s="36">
        <v>2</v>
      </c>
      <c r="B85" s="41">
        <v>3</v>
      </c>
      <c r="C85" s="41">
        <v>2</v>
      </c>
      <c r="D85" s="41">
        <v>1</v>
      </c>
      <c r="E85" s="41">
        <v>1</v>
      </c>
      <c r="F85" s="29">
        <v>1</v>
      </c>
      <c r="G85" s="262" t="s">
        <v>683</v>
      </c>
      <c r="H85" s="145">
        <v>52</v>
      </c>
      <c r="I85" s="81"/>
      <c r="J85" s="81"/>
      <c r="K85" s="81"/>
      <c r="L85" s="81"/>
    </row>
    <row r="86" spans="1:18" ht="16.5" customHeight="1">
      <c r="A86" s="35">
        <v>2</v>
      </c>
      <c r="B86" s="40">
        <v>4</v>
      </c>
      <c r="C86" s="40"/>
      <c r="D86" s="40"/>
      <c r="E86" s="40"/>
      <c r="F86" s="53"/>
      <c r="G86" s="33" t="s">
        <v>36</v>
      </c>
      <c r="H86" s="145">
        <v>53</v>
      </c>
      <c r="I86" s="89">
        <f>I87</f>
        <v>0</v>
      </c>
      <c r="J86" s="90">
        <f t="shared" ref="J86:L88" si="8">J87</f>
        <v>0</v>
      </c>
      <c r="K86" s="91">
        <f t="shared" si="8"/>
        <v>0</v>
      </c>
      <c r="L86" s="91">
        <f t="shared" si="8"/>
        <v>0</v>
      </c>
    </row>
    <row r="87" spans="1:18" ht="15.75" customHeight="1">
      <c r="A87" s="26">
        <v>2</v>
      </c>
      <c r="B87" s="37">
        <v>4</v>
      </c>
      <c r="C87" s="37">
        <v>1</v>
      </c>
      <c r="D87" s="37"/>
      <c r="E87" s="37"/>
      <c r="F87" s="31"/>
      <c r="G87" s="172" t="s">
        <v>94</v>
      </c>
      <c r="H87" s="145">
        <v>54</v>
      </c>
      <c r="I87" s="89">
        <f>I88</f>
        <v>0</v>
      </c>
      <c r="J87" s="90">
        <f t="shared" si="8"/>
        <v>0</v>
      </c>
      <c r="K87" s="91">
        <f t="shared" si="8"/>
        <v>0</v>
      </c>
      <c r="L87" s="91">
        <f t="shared" si="8"/>
        <v>0</v>
      </c>
    </row>
    <row r="88" spans="1:18" ht="17.25" customHeight="1">
      <c r="A88" s="26">
        <v>2</v>
      </c>
      <c r="B88" s="37">
        <v>4</v>
      </c>
      <c r="C88" s="37">
        <v>1</v>
      </c>
      <c r="D88" s="37">
        <v>1</v>
      </c>
      <c r="E88" s="37"/>
      <c r="F88" s="31"/>
      <c r="G88" s="27" t="s">
        <v>94</v>
      </c>
      <c r="H88" s="145">
        <v>55</v>
      </c>
      <c r="I88" s="89">
        <f>I89</f>
        <v>0</v>
      </c>
      <c r="J88" s="90">
        <f t="shared" si="8"/>
        <v>0</v>
      </c>
      <c r="K88" s="91">
        <f t="shared" si="8"/>
        <v>0</v>
      </c>
      <c r="L88" s="91">
        <f t="shared" si="8"/>
        <v>0</v>
      </c>
    </row>
    <row r="89" spans="1:18" ht="18" customHeight="1">
      <c r="A89" s="26">
        <v>2</v>
      </c>
      <c r="B89" s="37">
        <v>4</v>
      </c>
      <c r="C89" s="37">
        <v>1</v>
      </c>
      <c r="D89" s="37">
        <v>1</v>
      </c>
      <c r="E89" s="37">
        <v>1</v>
      </c>
      <c r="F89" s="31"/>
      <c r="G89" s="27" t="s">
        <v>94</v>
      </c>
      <c r="H89" s="145">
        <v>56</v>
      </c>
      <c r="I89" s="89">
        <f>SUM(I90:I92)</f>
        <v>0</v>
      </c>
      <c r="J89" s="90">
        <f>SUM(J90:J92)</f>
        <v>0</v>
      </c>
      <c r="K89" s="91">
        <f>SUM(K90:K92)</f>
        <v>0</v>
      </c>
      <c r="L89" s="91">
        <f>SUM(L90:L92)</f>
        <v>0</v>
      </c>
    </row>
    <row r="90" spans="1:18" ht="14.25" customHeight="1">
      <c r="A90" s="26">
        <v>2</v>
      </c>
      <c r="B90" s="37">
        <v>4</v>
      </c>
      <c r="C90" s="37">
        <v>1</v>
      </c>
      <c r="D90" s="37">
        <v>1</v>
      </c>
      <c r="E90" s="37">
        <v>1</v>
      </c>
      <c r="F90" s="31">
        <v>1</v>
      </c>
      <c r="G90" s="27" t="s">
        <v>37</v>
      </c>
      <c r="H90" s="145">
        <v>57</v>
      </c>
      <c r="I90" s="81"/>
      <c r="J90" s="81"/>
      <c r="K90" s="81"/>
      <c r="L90" s="81"/>
    </row>
    <row r="91" spans="1:18" ht="13.5" customHeight="1">
      <c r="A91" s="26">
        <v>2</v>
      </c>
      <c r="B91" s="26">
        <v>4</v>
      </c>
      <c r="C91" s="26">
        <v>1</v>
      </c>
      <c r="D91" s="37">
        <v>1</v>
      </c>
      <c r="E91" s="37">
        <v>1</v>
      </c>
      <c r="F91" s="25">
        <v>2</v>
      </c>
      <c r="G91" s="45" t="s">
        <v>38</v>
      </c>
      <c r="H91" s="145">
        <v>58</v>
      </c>
      <c r="I91" s="81"/>
      <c r="J91" s="81"/>
      <c r="K91" s="81"/>
      <c r="L91" s="81"/>
    </row>
    <row r="92" spans="1:18">
      <c r="A92" s="26">
        <v>2</v>
      </c>
      <c r="B92" s="37">
        <v>4</v>
      </c>
      <c r="C92" s="26">
        <v>1</v>
      </c>
      <c r="D92" s="37">
        <v>1</v>
      </c>
      <c r="E92" s="37">
        <v>1</v>
      </c>
      <c r="F92" s="25">
        <v>3</v>
      </c>
      <c r="G92" s="45" t="s">
        <v>39</v>
      </c>
      <c r="H92" s="145">
        <v>59</v>
      </c>
      <c r="I92" s="81"/>
      <c r="J92" s="81"/>
      <c r="K92" s="81"/>
      <c r="L92" s="81"/>
    </row>
    <row r="93" spans="1:18">
      <c r="A93" s="35">
        <v>2</v>
      </c>
      <c r="B93" s="40">
        <v>5</v>
      </c>
      <c r="C93" s="35"/>
      <c r="D93" s="40"/>
      <c r="E93" s="40"/>
      <c r="F93" s="43"/>
      <c r="G93" s="46" t="s">
        <v>40</v>
      </c>
      <c r="H93" s="145">
        <v>60</v>
      </c>
      <c r="I93" s="89">
        <f>SUM(I94+I99+I104)</f>
        <v>0</v>
      </c>
      <c r="J93" s="90">
        <f>SUM(J94+J99+J104)</f>
        <v>0</v>
      </c>
      <c r="K93" s="91">
        <f>SUM(K94+K99+K104)</f>
        <v>0</v>
      </c>
      <c r="L93" s="91">
        <f>SUM(L94+L99+L104)</f>
        <v>0</v>
      </c>
    </row>
    <row r="94" spans="1:18">
      <c r="A94" s="36">
        <v>2</v>
      </c>
      <c r="B94" s="41">
        <v>5</v>
      </c>
      <c r="C94" s="36">
        <v>1</v>
      </c>
      <c r="D94" s="41"/>
      <c r="E94" s="41"/>
      <c r="F94" s="44"/>
      <c r="G94" s="167" t="s">
        <v>95</v>
      </c>
      <c r="H94" s="145">
        <v>61</v>
      </c>
      <c r="I94" s="86">
        <f>I95</f>
        <v>0</v>
      </c>
      <c r="J94" s="87">
        <f t="shared" ref="J94:L95" si="9">J95</f>
        <v>0</v>
      </c>
      <c r="K94" s="88">
        <f t="shared" si="9"/>
        <v>0</v>
      </c>
      <c r="L94" s="88">
        <f t="shared" si="9"/>
        <v>0</v>
      </c>
    </row>
    <row r="95" spans="1:18">
      <c r="A95" s="26">
        <v>2</v>
      </c>
      <c r="B95" s="37">
        <v>5</v>
      </c>
      <c r="C95" s="26">
        <v>1</v>
      </c>
      <c r="D95" s="37">
        <v>1</v>
      </c>
      <c r="E95" s="37"/>
      <c r="F95" s="25"/>
      <c r="G95" s="45" t="s">
        <v>95</v>
      </c>
      <c r="H95" s="145">
        <v>62</v>
      </c>
      <c r="I95" s="89">
        <f>I96</f>
        <v>0</v>
      </c>
      <c r="J95" s="90">
        <f t="shared" si="9"/>
        <v>0</v>
      </c>
      <c r="K95" s="91">
        <f t="shared" si="9"/>
        <v>0</v>
      </c>
      <c r="L95" s="91">
        <f t="shared" si="9"/>
        <v>0</v>
      </c>
    </row>
    <row r="96" spans="1:18">
      <c r="A96" s="26">
        <v>2</v>
      </c>
      <c r="B96" s="37">
        <v>5</v>
      </c>
      <c r="C96" s="26">
        <v>1</v>
      </c>
      <c r="D96" s="37">
        <v>1</v>
      </c>
      <c r="E96" s="37">
        <v>1</v>
      </c>
      <c r="F96" s="25"/>
      <c r="G96" s="45" t="s">
        <v>95</v>
      </c>
      <c r="H96" s="145">
        <v>63</v>
      </c>
      <c r="I96" s="89">
        <f>SUM(I97:I98)</f>
        <v>0</v>
      </c>
      <c r="J96" s="90">
        <f>SUM(J97:J98)</f>
        <v>0</v>
      </c>
      <c r="K96" s="91">
        <f>SUM(K97:K98)</f>
        <v>0</v>
      </c>
      <c r="L96" s="91">
        <f>SUM(L97:L98)</f>
        <v>0</v>
      </c>
    </row>
    <row r="97" spans="1:12" ht="25.5">
      <c r="A97" s="26">
        <v>2</v>
      </c>
      <c r="B97" s="37">
        <v>5</v>
      </c>
      <c r="C97" s="26">
        <v>1</v>
      </c>
      <c r="D97" s="37">
        <v>1</v>
      </c>
      <c r="E97" s="37">
        <v>1</v>
      </c>
      <c r="F97" s="25">
        <v>1</v>
      </c>
      <c r="G97" s="168" t="s">
        <v>579</v>
      </c>
      <c r="H97" s="145">
        <v>64</v>
      </c>
      <c r="I97" s="81"/>
      <c r="J97" s="81"/>
      <c r="K97" s="81"/>
      <c r="L97" s="81"/>
    </row>
    <row r="98" spans="1:12" ht="15.75" customHeight="1">
      <c r="A98" s="26">
        <v>2</v>
      </c>
      <c r="B98" s="37">
        <v>5</v>
      </c>
      <c r="C98" s="26">
        <v>1</v>
      </c>
      <c r="D98" s="37">
        <v>1</v>
      </c>
      <c r="E98" s="37">
        <v>1</v>
      </c>
      <c r="F98" s="25">
        <v>2</v>
      </c>
      <c r="G98" s="168" t="s">
        <v>564</v>
      </c>
      <c r="H98" s="145">
        <v>65</v>
      </c>
      <c r="I98" s="81"/>
      <c r="J98" s="81"/>
      <c r="K98" s="81"/>
      <c r="L98" s="81"/>
    </row>
    <row r="99" spans="1:12" ht="12" customHeight="1">
      <c r="A99" s="26">
        <v>2</v>
      </c>
      <c r="B99" s="37">
        <v>5</v>
      </c>
      <c r="C99" s="26">
        <v>2</v>
      </c>
      <c r="D99" s="37"/>
      <c r="E99" s="37"/>
      <c r="F99" s="25"/>
      <c r="G99" s="168" t="s">
        <v>96</v>
      </c>
      <c r="H99" s="145">
        <v>66</v>
      </c>
      <c r="I99" s="89">
        <f>I100</f>
        <v>0</v>
      </c>
      <c r="J99" s="90">
        <f t="shared" ref="J99:L100" si="10">J100</f>
        <v>0</v>
      </c>
      <c r="K99" s="91">
        <f t="shared" si="10"/>
        <v>0</v>
      </c>
      <c r="L99" s="89">
        <f t="shared" si="10"/>
        <v>0</v>
      </c>
    </row>
    <row r="100" spans="1:12" ht="15.75" customHeight="1">
      <c r="A100" s="27">
        <v>2</v>
      </c>
      <c r="B100" s="26">
        <v>5</v>
      </c>
      <c r="C100" s="37">
        <v>2</v>
      </c>
      <c r="D100" s="45">
        <v>1</v>
      </c>
      <c r="E100" s="26"/>
      <c r="F100" s="25"/>
      <c r="G100" s="45" t="s">
        <v>96</v>
      </c>
      <c r="H100" s="145">
        <v>67</v>
      </c>
      <c r="I100" s="89">
        <f>I101</f>
        <v>0</v>
      </c>
      <c r="J100" s="90">
        <f t="shared" si="10"/>
        <v>0</v>
      </c>
      <c r="K100" s="91">
        <f t="shared" si="10"/>
        <v>0</v>
      </c>
      <c r="L100" s="89">
        <f t="shared" si="10"/>
        <v>0</v>
      </c>
    </row>
    <row r="101" spans="1:12" ht="15" customHeight="1">
      <c r="A101" s="27">
        <v>2</v>
      </c>
      <c r="B101" s="26">
        <v>5</v>
      </c>
      <c r="C101" s="37">
        <v>2</v>
      </c>
      <c r="D101" s="45">
        <v>1</v>
      </c>
      <c r="E101" s="26">
        <v>1</v>
      </c>
      <c r="F101" s="25"/>
      <c r="G101" s="45" t="s">
        <v>96</v>
      </c>
      <c r="H101" s="145">
        <v>68</v>
      </c>
      <c r="I101" s="89">
        <f>SUM(I102:I103)</f>
        <v>0</v>
      </c>
      <c r="J101" s="90">
        <f>SUM(J102:J103)</f>
        <v>0</v>
      </c>
      <c r="K101" s="91">
        <f>SUM(K102:K103)</f>
        <v>0</v>
      </c>
      <c r="L101" s="89">
        <f>SUM(L102:L103)</f>
        <v>0</v>
      </c>
    </row>
    <row r="102" spans="1:12" ht="25.5">
      <c r="A102" s="27">
        <v>2</v>
      </c>
      <c r="B102" s="26">
        <v>5</v>
      </c>
      <c r="C102" s="37">
        <v>2</v>
      </c>
      <c r="D102" s="45">
        <v>1</v>
      </c>
      <c r="E102" s="26">
        <v>1</v>
      </c>
      <c r="F102" s="25">
        <v>1</v>
      </c>
      <c r="G102" s="168" t="s">
        <v>580</v>
      </c>
      <c r="H102" s="145">
        <v>69</v>
      </c>
      <c r="I102" s="81"/>
      <c r="J102" s="81"/>
      <c r="K102" s="81"/>
      <c r="L102" s="81"/>
    </row>
    <row r="103" spans="1:12" ht="25.5" customHeight="1">
      <c r="A103" s="27">
        <v>2</v>
      </c>
      <c r="B103" s="26">
        <v>5</v>
      </c>
      <c r="C103" s="37">
        <v>2</v>
      </c>
      <c r="D103" s="45">
        <v>1</v>
      </c>
      <c r="E103" s="26">
        <v>1</v>
      </c>
      <c r="F103" s="25">
        <v>2</v>
      </c>
      <c r="G103" s="168" t="s">
        <v>581</v>
      </c>
      <c r="H103" s="145">
        <v>70</v>
      </c>
      <c r="I103" s="81"/>
      <c r="J103" s="81"/>
      <c r="K103" s="81"/>
      <c r="L103" s="81"/>
    </row>
    <row r="104" spans="1:12" ht="28.5" customHeight="1">
      <c r="A104" s="27">
        <v>2</v>
      </c>
      <c r="B104" s="26">
        <v>5</v>
      </c>
      <c r="C104" s="37">
        <v>3</v>
      </c>
      <c r="D104" s="45"/>
      <c r="E104" s="26"/>
      <c r="F104" s="25"/>
      <c r="G104" s="168" t="s">
        <v>582</v>
      </c>
      <c r="H104" s="145">
        <v>71</v>
      </c>
      <c r="I104" s="89">
        <f>I105</f>
        <v>0</v>
      </c>
      <c r="J104" s="90">
        <f t="shared" ref="J104:L105" si="11">J105</f>
        <v>0</v>
      </c>
      <c r="K104" s="91">
        <f t="shared" si="11"/>
        <v>0</v>
      </c>
      <c r="L104" s="89">
        <f t="shared" si="11"/>
        <v>0</v>
      </c>
    </row>
    <row r="105" spans="1:12" ht="27" customHeight="1">
      <c r="A105" s="27">
        <v>2</v>
      </c>
      <c r="B105" s="26">
        <v>5</v>
      </c>
      <c r="C105" s="37">
        <v>3</v>
      </c>
      <c r="D105" s="45">
        <v>1</v>
      </c>
      <c r="E105" s="26"/>
      <c r="F105" s="25"/>
      <c r="G105" s="168" t="s">
        <v>583</v>
      </c>
      <c r="H105" s="145">
        <v>72</v>
      </c>
      <c r="I105" s="89">
        <f>I106</f>
        <v>0</v>
      </c>
      <c r="J105" s="90">
        <f t="shared" si="11"/>
        <v>0</v>
      </c>
      <c r="K105" s="91">
        <f t="shared" si="11"/>
        <v>0</v>
      </c>
      <c r="L105" s="89">
        <f t="shared" si="11"/>
        <v>0</v>
      </c>
    </row>
    <row r="106" spans="1:12" ht="30" customHeight="1">
      <c r="A106" s="30">
        <v>2</v>
      </c>
      <c r="B106" s="34">
        <v>5</v>
      </c>
      <c r="C106" s="39">
        <v>3</v>
      </c>
      <c r="D106" s="9">
        <v>1</v>
      </c>
      <c r="E106" s="34">
        <v>1</v>
      </c>
      <c r="F106" s="42"/>
      <c r="G106" s="171" t="s">
        <v>583</v>
      </c>
      <c r="H106" s="145">
        <v>73</v>
      </c>
      <c r="I106" s="104">
        <f>SUM(I107:I108)</f>
        <v>0</v>
      </c>
      <c r="J106" s="108">
        <f>SUM(J107:J108)</f>
        <v>0</v>
      </c>
      <c r="K106" s="109">
        <f>SUM(K107:K108)</f>
        <v>0</v>
      </c>
      <c r="L106" s="104">
        <f>SUM(L107:L108)</f>
        <v>0</v>
      </c>
    </row>
    <row r="107" spans="1:12" ht="26.25" customHeight="1">
      <c r="A107" s="27">
        <v>2</v>
      </c>
      <c r="B107" s="26">
        <v>5</v>
      </c>
      <c r="C107" s="37">
        <v>3</v>
      </c>
      <c r="D107" s="45">
        <v>1</v>
      </c>
      <c r="E107" s="26">
        <v>1</v>
      </c>
      <c r="F107" s="25">
        <v>1</v>
      </c>
      <c r="G107" s="168" t="s">
        <v>583</v>
      </c>
      <c r="H107" s="145">
        <v>74</v>
      </c>
      <c r="I107" s="81"/>
      <c r="J107" s="81"/>
      <c r="K107" s="81"/>
      <c r="L107" s="81"/>
    </row>
    <row r="108" spans="1:12" ht="26.25" customHeight="1">
      <c r="A108" s="30">
        <v>2</v>
      </c>
      <c r="B108" s="34">
        <v>5</v>
      </c>
      <c r="C108" s="39">
        <v>3</v>
      </c>
      <c r="D108" s="9">
        <v>1</v>
      </c>
      <c r="E108" s="34">
        <v>1</v>
      </c>
      <c r="F108" s="42">
        <v>2</v>
      </c>
      <c r="G108" s="171" t="s">
        <v>565</v>
      </c>
      <c r="H108" s="145">
        <v>75</v>
      </c>
      <c r="I108" s="81"/>
      <c r="J108" s="81"/>
      <c r="K108" s="81"/>
      <c r="L108" s="81"/>
    </row>
    <row r="109" spans="1:12" ht="27.75" customHeight="1">
      <c r="A109" s="249">
        <v>2</v>
      </c>
      <c r="B109" s="250">
        <v>5</v>
      </c>
      <c r="C109" s="169">
        <v>3</v>
      </c>
      <c r="D109" s="171">
        <v>2</v>
      </c>
      <c r="E109" s="250"/>
      <c r="F109" s="251"/>
      <c r="G109" s="171" t="s">
        <v>212</v>
      </c>
      <c r="H109" s="145">
        <v>76</v>
      </c>
      <c r="I109" s="104">
        <f>I110</f>
        <v>0</v>
      </c>
      <c r="J109" s="104">
        <f t="shared" ref="J109:L109" si="12">J110</f>
        <v>0</v>
      </c>
      <c r="K109" s="104">
        <f t="shared" si="12"/>
        <v>0</v>
      </c>
      <c r="L109" s="104">
        <f t="shared" si="12"/>
        <v>0</v>
      </c>
    </row>
    <row r="110" spans="1:12" ht="25.5" customHeight="1">
      <c r="A110" s="249">
        <v>2</v>
      </c>
      <c r="B110" s="250">
        <v>5</v>
      </c>
      <c r="C110" s="169">
        <v>3</v>
      </c>
      <c r="D110" s="171">
        <v>2</v>
      </c>
      <c r="E110" s="250">
        <v>1</v>
      </c>
      <c r="F110" s="251"/>
      <c r="G110" s="171" t="s">
        <v>212</v>
      </c>
      <c r="H110" s="145">
        <v>77</v>
      </c>
      <c r="I110" s="104">
        <f>SUM(I111:I112)</f>
        <v>0</v>
      </c>
      <c r="J110" s="104">
        <f t="shared" ref="J110:L110" si="13">SUM(J111:J112)</f>
        <v>0</v>
      </c>
      <c r="K110" s="104">
        <f t="shared" si="13"/>
        <v>0</v>
      </c>
      <c r="L110" s="104">
        <f t="shared" si="13"/>
        <v>0</v>
      </c>
    </row>
    <row r="111" spans="1:12" ht="30" customHeight="1">
      <c r="A111" s="249">
        <v>2</v>
      </c>
      <c r="B111" s="250">
        <v>5</v>
      </c>
      <c r="C111" s="169">
        <v>3</v>
      </c>
      <c r="D111" s="171">
        <v>2</v>
      </c>
      <c r="E111" s="250">
        <v>1</v>
      </c>
      <c r="F111" s="251">
        <v>1</v>
      </c>
      <c r="G111" s="171" t="s">
        <v>212</v>
      </c>
      <c r="H111" s="145">
        <v>78</v>
      </c>
      <c r="I111" s="81"/>
      <c r="J111" s="81"/>
      <c r="K111" s="81"/>
      <c r="L111" s="81"/>
    </row>
    <row r="112" spans="1:12" ht="18" customHeight="1">
      <c r="A112" s="249">
        <v>2</v>
      </c>
      <c r="B112" s="250">
        <v>5</v>
      </c>
      <c r="C112" s="169">
        <v>3</v>
      </c>
      <c r="D112" s="171">
        <v>2</v>
      </c>
      <c r="E112" s="250">
        <v>1</v>
      </c>
      <c r="F112" s="251">
        <v>2</v>
      </c>
      <c r="G112" s="171" t="s">
        <v>213</v>
      </c>
      <c r="H112" s="145">
        <v>79</v>
      </c>
      <c r="I112" s="81"/>
      <c r="J112" s="81"/>
      <c r="K112" s="81"/>
      <c r="L112" s="81"/>
    </row>
    <row r="113" spans="1:12" ht="16.5" customHeight="1">
      <c r="A113" s="33">
        <v>2</v>
      </c>
      <c r="B113" s="35">
        <v>6</v>
      </c>
      <c r="C113" s="40"/>
      <c r="D113" s="46"/>
      <c r="E113" s="35"/>
      <c r="F113" s="43"/>
      <c r="G113" s="102" t="s">
        <v>43</v>
      </c>
      <c r="H113" s="145">
        <v>80</v>
      </c>
      <c r="I113" s="89">
        <f>SUM(I114+I119+I123+I127+I131+I135)</f>
        <v>0</v>
      </c>
      <c r="J113" s="89">
        <f t="shared" ref="J113:L113" si="14">SUM(J114+J119+J123+J127+J131+J135)</f>
        <v>0</v>
      </c>
      <c r="K113" s="89">
        <f t="shared" si="14"/>
        <v>0</v>
      </c>
      <c r="L113" s="89">
        <f t="shared" si="14"/>
        <v>0</v>
      </c>
    </row>
    <row r="114" spans="1:12" ht="14.25" customHeight="1">
      <c r="A114" s="30">
        <v>2</v>
      </c>
      <c r="B114" s="34">
        <v>6</v>
      </c>
      <c r="C114" s="39">
        <v>1</v>
      </c>
      <c r="D114" s="9"/>
      <c r="E114" s="34"/>
      <c r="F114" s="42"/>
      <c r="G114" s="171" t="s">
        <v>98</v>
      </c>
      <c r="H114" s="145">
        <v>81</v>
      </c>
      <c r="I114" s="104">
        <f>I115</f>
        <v>0</v>
      </c>
      <c r="J114" s="108">
        <f t="shared" ref="J114:L115" si="15">J115</f>
        <v>0</v>
      </c>
      <c r="K114" s="109">
        <f t="shared" si="15"/>
        <v>0</v>
      </c>
      <c r="L114" s="104">
        <f t="shared" si="15"/>
        <v>0</v>
      </c>
    </row>
    <row r="115" spans="1:12" ht="14.25" customHeight="1">
      <c r="A115" s="27">
        <v>2</v>
      </c>
      <c r="B115" s="26">
        <v>6</v>
      </c>
      <c r="C115" s="37">
        <v>1</v>
      </c>
      <c r="D115" s="45">
        <v>1</v>
      </c>
      <c r="E115" s="26"/>
      <c r="F115" s="25"/>
      <c r="G115" s="45" t="s">
        <v>98</v>
      </c>
      <c r="H115" s="145">
        <v>82</v>
      </c>
      <c r="I115" s="89">
        <f>I116</f>
        <v>0</v>
      </c>
      <c r="J115" s="90">
        <f t="shared" si="15"/>
        <v>0</v>
      </c>
      <c r="K115" s="91">
        <f t="shared" si="15"/>
        <v>0</v>
      </c>
      <c r="L115" s="89">
        <f t="shared" si="15"/>
        <v>0</v>
      </c>
    </row>
    <row r="116" spans="1:12">
      <c r="A116" s="27">
        <v>2</v>
      </c>
      <c r="B116" s="26">
        <v>6</v>
      </c>
      <c r="C116" s="37">
        <v>1</v>
      </c>
      <c r="D116" s="45">
        <v>1</v>
      </c>
      <c r="E116" s="26">
        <v>1</v>
      </c>
      <c r="F116" s="25"/>
      <c r="G116" s="45" t="s">
        <v>98</v>
      </c>
      <c r="H116" s="145">
        <v>83</v>
      </c>
      <c r="I116" s="89">
        <f>SUM(I117:I118)</f>
        <v>0</v>
      </c>
      <c r="J116" s="90">
        <f>SUM(J117:J118)</f>
        <v>0</v>
      </c>
      <c r="K116" s="91">
        <f>SUM(K117:K118)</f>
        <v>0</v>
      </c>
      <c r="L116" s="89">
        <f>SUM(L117:L118)</f>
        <v>0</v>
      </c>
    </row>
    <row r="117" spans="1:12" ht="13.5" customHeight="1">
      <c r="A117" s="27">
        <v>2</v>
      </c>
      <c r="B117" s="26">
        <v>6</v>
      </c>
      <c r="C117" s="37">
        <v>1</v>
      </c>
      <c r="D117" s="45">
        <v>1</v>
      </c>
      <c r="E117" s="26">
        <v>1</v>
      </c>
      <c r="F117" s="25">
        <v>1</v>
      </c>
      <c r="G117" s="45" t="s">
        <v>44</v>
      </c>
      <c r="H117" s="145">
        <v>84</v>
      </c>
      <c r="I117" s="81"/>
      <c r="J117" s="81"/>
      <c r="K117" s="81"/>
      <c r="L117" s="81"/>
    </row>
    <row r="118" spans="1:12">
      <c r="A118" s="48">
        <v>2</v>
      </c>
      <c r="B118" s="36">
        <v>6</v>
      </c>
      <c r="C118" s="41">
        <v>1</v>
      </c>
      <c r="D118" s="47">
        <v>1</v>
      </c>
      <c r="E118" s="36">
        <v>1</v>
      </c>
      <c r="F118" s="44">
        <v>2</v>
      </c>
      <c r="G118" s="47" t="s">
        <v>99</v>
      </c>
      <c r="H118" s="145">
        <v>85</v>
      </c>
      <c r="I118" s="78"/>
      <c r="J118" s="78"/>
      <c r="K118" s="78"/>
      <c r="L118" s="78"/>
    </row>
    <row r="119" spans="1:12" ht="25.5">
      <c r="A119" s="27">
        <v>2</v>
      </c>
      <c r="B119" s="26">
        <v>6</v>
      </c>
      <c r="C119" s="37">
        <v>2</v>
      </c>
      <c r="D119" s="45"/>
      <c r="E119" s="26"/>
      <c r="F119" s="25"/>
      <c r="G119" s="168" t="s">
        <v>684</v>
      </c>
      <c r="H119" s="145">
        <v>86</v>
      </c>
      <c r="I119" s="89">
        <f>I120</f>
        <v>0</v>
      </c>
      <c r="J119" s="90">
        <f t="shared" ref="J119:L121" si="16">J120</f>
        <v>0</v>
      </c>
      <c r="K119" s="91">
        <f t="shared" si="16"/>
        <v>0</v>
      </c>
      <c r="L119" s="89">
        <f t="shared" si="16"/>
        <v>0</v>
      </c>
    </row>
    <row r="120" spans="1:12" ht="14.25" customHeight="1">
      <c r="A120" s="27">
        <v>2</v>
      </c>
      <c r="B120" s="26">
        <v>6</v>
      </c>
      <c r="C120" s="37">
        <v>2</v>
      </c>
      <c r="D120" s="45">
        <v>1</v>
      </c>
      <c r="E120" s="26"/>
      <c r="F120" s="25"/>
      <c r="G120" s="168" t="s">
        <v>684</v>
      </c>
      <c r="H120" s="145">
        <v>87</v>
      </c>
      <c r="I120" s="89">
        <f>I121</f>
        <v>0</v>
      </c>
      <c r="J120" s="90">
        <f t="shared" si="16"/>
        <v>0</v>
      </c>
      <c r="K120" s="91">
        <f t="shared" si="16"/>
        <v>0</v>
      </c>
      <c r="L120" s="89">
        <f t="shared" si="16"/>
        <v>0</v>
      </c>
    </row>
    <row r="121" spans="1:12" ht="14.25" customHeight="1">
      <c r="A121" s="27">
        <v>2</v>
      </c>
      <c r="B121" s="26">
        <v>6</v>
      </c>
      <c r="C121" s="37">
        <v>2</v>
      </c>
      <c r="D121" s="45">
        <v>1</v>
      </c>
      <c r="E121" s="26">
        <v>1</v>
      </c>
      <c r="F121" s="25"/>
      <c r="G121" s="168" t="s">
        <v>684</v>
      </c>
      <c r="H121" s="145">
        <v>88</v>
      </c>
      <c r="I121" s="110">
        <f>I122</f>
        <v>0</v>
      </c>
      <c r="J121" s="111">
        <f t="shared" si="16"/>
        <v>0</v>
      </c>
      <c r="K121" s="112">
        <f t="shared" si="16"/>
        <v>0</v>
      </c>
      <c r="L121" s="110">
        <f t="shared" si="16"/>
        <v>0</v>
      </c>
    </row>
    <row r="122" spans="1:12" ht="25.5">
      <c r="A122" s="27">
        <v>2</v>
      </c>
      <c r="B122" s="26">
        <v>6</v>
      </c>
      <c r="C122" s="37">
        <v>2</v>
      </c>
      <c r="D122" s="45">
        <v>1</v>
      </c>
      <c r="E122" s="26">
        <v>1</v>
      </c>
      <c r="F122" s="25">
        <v>1</v>
      </c>
      <c r="G122" s="168" t="s">
        <v>684</v>
      </c>
      <c r="H122" s="145">
        <v>89</v>
      </c>
      <c r="I122" s="81"/>
      <c r="J122" s="81"/>
      <c r="K122" s="81"/>
      <c r="L122" s="81"/>
    </row>
    <row r="123" spans="1:12" ht="26.25" customHeight="1">
      <c r="A123" s="48">
        <v>2</v>
      </c>
      <c r="B123" s="36">
        <v>6</v>
      </c>
      <c r="C123" s="41">
        <v>3</v>
      </c>
      <c r="D123" s="47"/>
      <c r="E123" s="36"/>
      <c r="F123" s="44"/>
      <c r="G123" s="167" t="s">
        <v>45</v>
      </c>
      <c r="H123" s="145">
        <v>90</v>
      </c>
      <c r="I123" s="86">
        <f>I124</f>
        <v>0</v>
      </c>
      <c r="J123" s="87">
        <f t="shared" ref="J123:L125" si="17">J124</f>
        <v>0</v>
      </c>
      <c r="K123" s="88">
        <f t="shared" si="17"/>
        <v>0</v>
      </c>
      <c r="L123" s="86">
        <f t="shared" si="17"/>
        <v>0</v>
      </c>
    </row>
    <row r="124" spans="1:12" ht="25.5">
      <c r="A124" s="27">
        <v>2</v>
      </c>
      <c r="B124" s="26">
        <v>6</v>
      </c>
      <c r="C124" s="37">
        <v>3</v>
      </c>
      <c r="D124" s="45">
        <v>1</v>
      </c>
      <c r="E124" s="26"/>
      <c r="F124" s="25"/>
      <c r="G124" s="45" t="s">
        <v>45</v>
      </c>
      <c r="H124" s="145">
        <v>91</v>
      </c>
      <c r="I124" s="89">
        <f>I125</f>
        <v>0</v>
      </c>
      <c r="J124" s="90">
        <f t="shared" si="17"/>
        <v>0</v>
      </c>
      <c r="K124" s="91">
        <f t="shared" si="17"/>
        <v>0</v>
      </c>
      <c r="L124" s="89">
        <f t="shared" si="17"/>
        <v>0</v>
      </c>
    </row>
    <row r="125" spans="1:12" ht="26.25" customHeight="1">
      <c r="A125" s="27">
        <v>2</v>
      </c>
      <c r="B125" s="26">
        <v>6</v>
      </c>
      <c r="C125" s="37">
        <v>3</v>
      </c>
      <c r="D125" s="45">
        <v>1</v>
      </c>
      <c r="E125" s="26">
        <v>1</v>
      </c>
      <c r="F125" s="25"/>
      <c r="G125" s="45" t="s">
        <v>45</v>
      </c>
      <c r="H125" s="145">
        <v>92</v>
      </c>
      <c r="I125" s="89">
        <f>I126</f>
        <v>0</v>
      </c>
      <c r="J125" s="90">
        <f t="shared" si="17"/>
        <v>0</v>
      </c>
      <c r="K125" s="91">
        <f t="shared" si="17"/>
        <v>0</v>
      </c>
      <c r="L125" s="89">
        <f t="shared" si="17"/>
        <v>0</v>
      </c>
    </row>
    <row r="126" spans="1:12" ht="27" customHeight="1">
      <c r="A126" s="27">
        <v>2</v>
      </c>
      <c r="B126" s="26">
        <v>6</v>
      </c>
      <c r="C126" s="37">
        <v>3</v>
      </c>
      <c r="D126" s="45">
        <v>1</v>
      </c>
      <c r="E126" s="26">
        <v>1</v>
      </c>
      <c r="F126" s="25">
        <v>1</v>
      </c>
      <c r="G126" s="45" t="s">
        <v>45</v>
      </c>
      <c r="H126" s="145">
        <v>93</v>
      </c>
      <c r="I126" s="81"/>
      <c r="J126" s="81"/>
      <c r="K126" s="81"/>
      <c r="L126" s="81"/>
    </row>
    <row r="127" spans="1:12" ht="25.5">
      <c r="A127" s="48">
        <v>2</v>
      </c>
      <c r="B127" s="36">
        <v>6</v>
      </c>
      <c r="C127" s="41">
        <v>4</v>
      </c>
      <c r="D127" s="47"/>
      <c r="E127" s="36"/>
      <c r="F127" s="44"/>
      <c r="G127" s="167" t="s">
        <v>46</v>
      </c>
      <c r="H127" s="145">
        <v>94</v>
      </c>
      <c r="I127" s="86">
        <f>I128</f>
        <v>0</v>
      </c>
      <c r="J127" s="87">
        <f t="shared" ref="J127:L129" si="18">J128</f>
        <v>0</v>
      </c>
      <c r="K127" s="88">
        <f t="shared" si="18"/>
        <v>0</v>
      </c>
      <c r="L127" s="86">
        <f t="shared" si="18"/>
        <v>0</v>
      </c>
    </row>
    <row r="128" spans="1:12" ht="27" customHeight="1">
      <c r="A128" s="27">
        <v>2</v>
      </c>
      <c r="B128" s="26">
        <v>6</v>
      </c>
      <c r="C128" s="37">
        <v>4</v>
      </c>
      <c r="D128" s="45">
        <v>1</v>
      </c>
      <c r="E128" s="26"/>
      <c r="F128" s="25"/>
      <c r="G128" s="45" t="s">
        <v>46</v>
      </c>
      <c r="H128" s="145">
        <v>95</v>
      </c>
      <c r="I128" s="89">
        <f>I129</f>
        <v>0</v>
      </c>
      <c r="J128" s="90">
        <f t="shared" si="18"/>
        <v>0</v>
      </c>
      <c r="K128" s="91">
        <f t="shared" si="18"/>
        <v>0</v>
      </c>
      <c r="L128" s="89">
        <f t="shared" si="18"/>
        <v>0</v>
      </c>
    </row>
    <row r="129" spans="1:12" ht="27" customHeight="1">
      <c r="A129" s="27">
        <v>2</v>
      </c>
      <c r="B129" s="26">
        <v>6</v>
      </c>
      <c r="C129" s="37">
        <v>4</v>
      </c>
      <c r="D129" s="45">
        <v>1</v>
      </c>
      <c r="E129" s="26">
        <v>1</v>
      </c>
      <c r="F129" s="25"/>
      <c r="G129" s="45" t="s">
        <v>46</v>
      </c>
      <c r="H129" s="145">
        <v>96</v>
      </c>
      <c r="I129" s="89">
        <f>I130</f>
        <v>0</v>
      </c>
      <c r="J129" s="90">
        <f t="shared" si="18"/>
        <v>0</v>
      </c>
      <c r="K129" s="91">
        <f t="shared" si="18"/>
        <v>0</v>
      </c>
      <c r="L129" s="89">
        <f t="shared" si="18"/>
        <v>0</v>
      </c>
    </row>
    <row r="130" spans="1:12" ht="27.75" customHeight="1">
      <c r="A130" s="27">
        <v>2</v>
      </c>
      <c r="B130" s="26">
        <v>6</v>
      </c>
      <c r="C130" s="37">
        <v>4</v>
      </c>
      <c r="D130" s="45">
        <v>1</v>
      </c>
      <c r="E130" s="26">
        <v>1</v>
      </c>
      <c r="F130" s="25">
        <v>1</v>
      </c>
      <c r="G130" s="45" t="s">
        <v>46</v>
      </c>
      <c r="H130" s="145">
        <v>97</v>
      </c>
      <c r="I130" s="81"/>
      <c r="J130" s="81"/>
      <c r="K130" s="81"/>
      <c r="L130" s="81"/>
    </row>
    <row r="131" spans="1:12" ht="27" customHeight="1">
      <c r="A131" s="30">
        <v>2</v>
      </c>
      <c r="B131" s="49">
        <v>6</v>
      </c>
      <c r="C131" s="50">
        <v>5</v>
      </c>
      <c r="D131" s="51"/>
      <c r="E131" s="49"/>
      <c r="F131" s="24"/>
      <c r="G131" s="170" t="s">
        <v>584</v>
      </c>
      <c r="H131" s="145">
        <v>98</v>
      </c>
      <c r="I131" s="105">
        <f>I132</f>
        <v>0</v>
      </c>
      <c r="J131" s="106">
        <f t="shared" ref="J131:L133" si="19">J132</f>
        <v>0</v>
      </c>
      <c r="K131" s="107">
        <f t="shared" si="19"/>
        <v>0</v>
      </c>
      <c r="L131" s="105">
        <f t="shared" si="19"/>
        <v>0</v>
      </c>
    </row>
    <row r="132" spans="1:12" ht="29.25" customHeight="1">
      <c r="A132" s="27">
        <v>2</v>
      </c>
      <c r="B132" s="26">
        <v>6</v>
      </c>
      <c r="C132" s="37">
        <v>5</v>
      </c>
      <c r="D132" s="45">
        <v>1</v>
      </c>
      <c r="E132" s="26"/>
      <c r="F132" s="25"/>
      <c r="G132" s="170" t="s">
        <v>584</v>
      </c>
      <c r="H132" s="145">
        <v>99</v>
      </c>
      <c r="I132" s="89">
        <f>I133</f>
        <v>0</v>
      </c>
      <c r="J132" s="90">
        <f t="shared" si="19"/>
        <v>0</v>
      </c>
      <c r="K132" s="91">
        <f t="shared" si="19"/>
        <v>0</v>
      </c>
      <c r="L132" s="89">
        <f t="shared" si="19"/>
        <v>0</v>
      </c>
    </row>
    <row r="133" spans="1:12" ht="25.5" customHeight="1">
      <c r="A133" s="27">
        <v>2</v>
      </c>
      <c r="B133" s="26">
        <v>6</v>
      </c>
      <c r="C133" s="37">
        <v>5</v>
      </c>
      <c r="D133" s="45">
        <v>1</v>
      </c>
      <c r="E133" s="26">
        <v>1</v>
      </c>
      <c r="F133" s="25"/>
      <c r="G133" s="170" t="s">
        <v>584</v>
      </c>
      <c r="H133" s="145">
        <v>100</v>
      </c>
      <c r="I133" s="89">
        <f>I134</f>
        <v>0</v>
      </c>
      <c r="J133" s="90">
        <f t="shared" si="19"/>
        <v>0</v>
      </c>
      <c r="K133" s="91">
        <f t="shared" si="19"/>
        <v>0</v>
      </c>
      <c r="L133" s="89">
        <f t="shared" si="19"/>
        <v>0</v>
      </c>
    </row>
    <row r="134" spans="1:12" ht="27.75" customHeight="1">
      <c r="A134" s="26">
        <v>2</v>
      </c>
      <c r="B134" s="37">
        <v>6</v>
      </c>
      <c r="C134" s="26">
        <v>5</v>
      </c>
      <c r="D134" s="26">
        <v>1</v>
      </c>
      <c r="E134" s="45">
        <v>1</v>
      </c>
      <c r="F134" s="25">
        <v>1</v>
      </c>
      <c r="G134" s="65" t="s">
        <v>586</v>
      </c>
      <c r="H134" s="145">
        <v>101</v>
      </c>
      <c r="I134" s="81"/>
      <c r="J134" s="81"/>
      <c r="K134" s="81"/>
      <c r="L134" s="81"/>
    </row>
    <row r="135" spans="1:12" ht="27.75" customHeight="1">
      <c r="A135" s="172">
        <v>2</v>
      </c>
      <c r="B135" s="64">
        <v>6</v>
      </c>
      <c r="C135" s="65">
        <v>6</v>
      </c>
      <c r="D135" s="64"/>
      <c r="E135" s="168"/>
      <c r="F135" s="247"/>
      <c r="G135" s="272" t="s">
        <v>739</v>
      </c>
      <c r="H135" s="145">
        <v>102</v>
      </c>
      <c r="I135" s="91">
        <f t="shared" ref="I135:L137" si="20">I136</f>
        <v>0</v>
      </c>
      <c r="J135" s="89">
        <f t="shared" si="20"/>
        <v>0</v>
      </c>
      <c r="K135" s="89">
        <f t="shared" si="20"/>
        <v>0</v>
      </c>
      <c r="L135" s="89">
        <f t="shared" si="20"/>
        <v>0</v>
      </c>
    </row>
    <row r="136" spans="1:12" ht="27.75" customHeight="1">
      <c r="A136" s="172">
        <v>2</v>
      </c>
      <c r="B136" s="64">
        <v>6</v>
      </c>
      <c r="C136" s="65">
        <v>6</v>
      </c>
      <c r="D136" s="64">
        <v>1</v>
      </c>
      <c r="E136" s="168"/>
      <c r="F136" s="247"/>
      <c r="G136" s="272" t="s">
        <v>739</v>
      </c>
      <c r="H136" s="271">
        <v>103</v>
      </c>
      <c r="I136" s="89">
        <f t="shared" si="20"/>
        <v>0</v>
      </c>
      <c r="J136" s="89">
        <f t="shared" si="20"/>
        <v>0</v>
      </c>
      <c r="K136" s="89">
        <f t="shared" si="20"/>
        <v>0</v>
      </c>
      <c r="L136" s="89">
        <f t="shared" si="20"/>
        <v>0</v>
      </c>
    </row>
    <row r="137" spans="1:12" ht="27.75" customHeight="1">
      <c r="A137" s="172">
        <v>2</v>
      </c>
      <c r="B137" s="64">
        <v>6</v>
      </c>
      <c r="C137" s="65">
        <v>6</v>
      </c>
      <c r="D137" s="64">
        <v>1</v>
      </c>
      <c r="E137" s="168">
        <v>1</v>
      </c>
      <c r="F137" s="247"/>
      <c r="G137" s="272" t="s">
        <v>739</v>
      </c>
      <c r="H137" s="271">
        <v>104</v>
      </c>
      <c r="I137" s="89">
        <f t="shared" si="20"/>
        <v>0</v>
      </c>
      <c r="J137" s="89">
        <f t="shared" si="20"/>
        <v>0</v>
      </c>
      <c r="K137" s="89">
        <f t="shared" si="20"/>
        <v>0</v>
      </c>
      <c r="L137" s="89">
        <f t="shared" si="20"/>
        <v>0</v>
      </c>
    </row>
    <row r="138" spans="1:12" ht="27.75" customHeight="1">
      <c r="A138" s="172">
        <v>2</v>
      </c>
      <c r="B138" s="64">
        <v>6</v>
      </c>
      <c r="C138" s="65">
        <v>6</v>
      </c>
      <c r="D138" s="64">
        <v>1</v>
      </c>
      <c r="E138" s="168">
        <v>1</v>
      </c>
      <c r="F138" s="247">
        <v>1</v>
      </c>
      <c r="G138" s="270" t="s">
        <v>739</v>
      </c>
      <c r="H138" s="271">
        <v>105</v>
      </c>
      <c r="I138" s="81"/>
      <c r="J138" s="203"/>
      <c r="K138" s="81"/>
      <c r="L138" s="81"/>
    </row>
    <row r="139" spans="1:12" ht="14.25" customHeight="1">
      <c r="A139" s="33">
        <v>2</v>
      </c>
      <c r="B139" s="35">
        <v>7</v>
      </c>
      <c r="C139" s="35"/>
      <c r="D139" s="40"/>
      <c r="E139" s="40"/>
      <c r="F139" s="53"/>
      <c r="G139" s="46" t="s">
        <v>102</v>
      </c>
      <c r="H139" s="271">
        <v>106</v>
      </c>
      <c r="I139" s="91">
        <f>SUM(I140+I145+I153)</f>
        <v>29980</v>
      </c>
      <c r="J139" s="90">
        <f>SUM(J140+J145+J153)</f>
        <v>29980</v>
      </c>
      <c r="K139" s="282">
        <f>SUM(K140+K145+K153)</f>
        <v>29979.94</v>
      </c>
      <c r="L139" s="284">
        <f>SUM(L140+L145+L153)</f>
        <v>29979.94</v>
      </c>
    </row>
    <row r="140" spans="1:12">
      <c r="A140" s="27">
        <v>2</v>
      </c>
      <c r="B140" s="26">
        <v>7</v>
      </c>
      <c r="C140" s="26">
        <v>1</v>
      </c>
      <c r="D140" s="37"/>
      <c r="E140" s="37"/>
      <c r="F140" s="31"/>
      <c r="G140" s="168" t="s">
        <v>103</v>
      </c>
      <c r="H140" s="271">
        <v>107</v>
      </c>
      <c r="I140" s="91">
        <f>I141</f>
        <v>0</v>
      </c>
      <c r="J140" s="90">
        <f t="shared" ref="J140:L141" si="21">J141</f>
        <v>0</v>
      </c>
      <c r="K140" s="91">
        <f t="shared" si="21"/>
        <v>0</v>
      </c>
      <c r="L140" s="89">
        <f t="shared" si="21"/>
        <v>0</v>
      </c>
    </row>
    <row r="141" spans="1:12" ht="14.25" customHeight="1">
      <c r="A141" s="27">
        <v>2</v>
      </c>
      <c r="B141" s="26">
        <v>7</v>
      </c>
      <c r="C141" s="26">
        <v>1</v>
      </c>
      <c r="D141" s="37">
        <v>1</v>
      </c>
      <c r="E141" s="37"/>
      <c r="F141" s="31"/>
      <c r="G141" s="45" t="s">
        <v>103</v>
      </c>
      <c r="H141" s="271">
        <v>108</v>
      </c>
      <c r="I141" s="91">
        <f>I142</f>
        <v>0</v>
      </c>
      <c r="J141" s="90">
        <f t="shared" si="21"/>
        <v>0</v>
      </c>
      <c r="K141" s="91">
        <f t="shared" si="21"/>
        <v>0</v>
      </c>
      <c r="L141" s="89">
        <f t="shared" si="21"/>
        <v>0</v>
      </c>
    </row>
    <row r="142" spans="1:12" ht="15.75" customHeight="1">
      <c r="A142" s="27">
        <v>2</v>
      </c>
      <c r="B142" s="26">
        <v>7</v>
      </c>
      <c r="C142" s="26">
        <v>1</v>
      </c>
      <c r="D142" s="37">
        <v>1</v>
      </c>
      <c r="E142" s="37">
        <v>1</v>
      </c>
      <c r="F142" s="31"/>
      <c r="G142" s="45" t="s">
        <v>103</v>
      </c>
      <c r="H142" s="271">
        <v>109</v>
      </c>
      <c r="I142" s="91">
        <f>SUM(I143:I144)</f>
        <v>0</v>
      </c>
      <c r="J142" s="90">
        <f>SUM(J143:J144)</f>
        <v>0</v>
      </c>
      <c r="K142" s="91">
        <f>SUM(K143:K144)</f>
        <v>0</v>
      </c>
      <c r="L142" s="89">
        <f>SUM(L143:L144)</f>
        <v>0</v>
      </c>
    </row>
    <row r="143" spans="1:12" ht="14.25" customHeight="1">
      <c r="A143" s="48">
        <v>2</v>
      </c>
      <c r="B143" s="36">
        <v>7</v>
      </c>
      <c r="C143" s="48">
        <v>1</v>
      </c>
      <c r="D143" s="26">
        <v>1</v>
      </c>
      <c r="E143" s="41">
        <v>1</v>
      </c>
      <c r="F143" s="29">
        <v>1</v>
      </c>
      <c r="G143" s="47" t="s">
        <v>104</v>
      </c>
      <c r="H143" s="271">
        <v>110</v>
      </c>
      <c r="I143" s="79"/>
      <c r="J143" s="79"/>
      <c r="K143" s="79"/>
      <c r="L143" s="79"/>
    </row>
    <row r="144" spans="1:12" ht="14.25" customHeight="1">
      <c r="A144" s="26">
        <v>2</v>
      </c>
      <c r="B144" s="26">
        <v>7</v>
      </c>
      <c r="C144" s="27">
        <v>1</v>
      </c>
      <c r="D144" s="26">
        <v>1</v>
      </c>
      <c r="E144" s="37">
        <v>1</v>
      </c>
      <c r="F144" s="31">
        <v>2</v>
      </c>
      <c r="G144" s="45" t="s">
        <v>105</v>
      </c>
      <c r="H144" s="271">
        <v>111</v>
      </c>
      <c r="I144" s="80"/>
      <c r="J144" s="80"/>
      <c r="K144" s="80"/>
      <c r="L144" s="80"/>
    </row>
    <row r="145" spans="1:12" ht="25.5">
      <c r="A145" s="30">
        <v>2</v>
      </c>
      <c r="B145" s="34">
        <v>7</v>
      </c>
      <c r="C145" s="30">
        <v>2</v>
      </c>
      <c r="D145" s="34"/>
      <c r="E145" s="39"/>
      <c r="F145" s="54"/>
      <c r="G145" s="171" t="s">
        <v>652</v>
      </c>
      <c r="H145" s="271">
        <v>112</v>
      </c>
      <c r="I145" s="109">
        <f>I146</f>
        <v>0</v>
      </c>
      <c r="J145" s="108">
        <f t="shared" ref="J145:L146" si="22">J146</f>
        <v>0</v>
      </c>
      <c r="K145" s="109">
        <f t="shared" si="22"/>
        <v>0</v>
      </c>
      <c r="L145" s="104">
        <f t="shared" si="22"/>
        <v>0</v>
      </c>
    </row>
    <row r="146" spans="1:12" ht="25.5">
      <c r="A146" s="27">
        <v>2</v>
      </c>
      <c r="B146" s="26">
        <v>7</v>
      </c>
      <c r="C146" s="27">
        <v>2</v>
      </c>
      <c r="D146" s="26">
        <v>1</v>
      </c>
      <c r="E146" s="37"/>
      <c r="F146" s="31"/>
      <c r="G146" s="45" t="s">
        <v>47</v>
      </c>
      <c r="H146" s="271">
        <v>113</v>
      </c>
      <c r="I146" s="91">
        <f>I147</f>
        <v>0</v>
      </c>
      <c r="J146" s="90">
        <f t="shared" si="22"/>
        <v>0</v>
      </c>
      <c r="K146" s="91">
        <f t="shared" si="22"/>
        <v>0</v>
      </c>
      <c r="L146" s="89">
        <f t="shared" si="22"/>
        <v>0</v>
      </c>
    </row>
    <row r="147" spans="1:12" ht="25.5">
      <c r="A147" s="27">
        <v>2</v>
      </c>
      <c r="B147" s="26">
        <v>7</v>
      </c>
      <c r="C147" s="27">
        <v>2</v>
      </c>
      <c r="D147" s="26">
        <v>1</v>
      </c>
      <c r="E147" s="37">
        <v>1</v>
      </c>
      <c r="F147" s="31"/>
      <c r="G147" s="45" t="s">
        <v>47</v>
      </c>
      <c r="H147" s="271">
        <v>114</v>
      </c>
      <c r="I147" s="91">
        <f>SUM(I148:I149)</f>
        <v>0</v>
      </c>
      <c r="J147" s="90">
        <f>SUM(J148:J149)</f>
        <v>0</v>
      </c>
      <c r="K147" s="91">
        <f>SUM(K148:K149)</f>
        <v>0</v>
      </c>
      <c r="L147" s="89">
        <f>SUM(L148:L149)</f>
        <v>0</v>
      </c>
    </row>
    <row r="148" spans="1:12" ht="12" customHeight="1">
      <c r="A148" s="27">
        <v>2</v>
      </c>
      <c r="B148" s="26">
        <v>7</v>
      </c>
      <c r="C148" s="27">
        <v>2</v>
      </c>
      <c r="D148" s="26">
        <v>1</v>
      </c>
      <c r="E148" s="37">
        <v>1</v>
      </c>
      <c r="F148" s="31">
        <v>1</v>
      </c>
      <c r="G148" s="45" t="s">
        <v>106</v>
      </c>
      <c r="H148" s="271">
        <v>115</v>
      </c>
      <c r="I148" s="80"/>
      <c r="J148" s="80"/>
      <c r="K148" s="80"/>
      <c r="L148" s="80"/>
    </row>
    <row r="149" spans="1:12" ht="15" customHeight="1">
      <c r="A149" s="27">
        <v>2</v>
      </c>
      <c r="B149" s="26">
        <v>7</v>
      </c>
      <c r="C149" s="27">
        <v>2</v>
      </c>
      <c r="D149" s="26">
        <v>1</v>
      </c>
      <c r="E149" s="37">
        <v>1</v>
      </c>
      <c r="F149" s="31">
        <v>2</v>
      </c>
      <c r="G149" s="45" t="s">
        <v>107</v>
      </c>
      <c r="H149" s="271">
        <v>116</v>
      </c>
      <c r="I149" s="80"/>
      <c r="J149" s="80"/>
      <c r="K149" s="80"/>
      <c r="L149" s="80"/>
    </row>
    <row r="150" spans="1:12" ht="15" customHeight="1">
      <c r="A150" s="172">
        <v>2</v>
      </c>
      <c r="B150" s="65">
        <v>7</v>
      </c>
      <c r="C150" s="172">
        <v>2</v>
      </c>
      <c r="D150" s="65">
        <v>2</v>
      </c>
      <c r="E150" s="64"/>
      <c r="F150" s="247"/>
      <c r="G150" s="168" t="s">
        <v>215</v>
      </c>
      <c r="H150" s="271">
        <v>117</v>
      </c>
      <c r="I150" s="91">
        <f>I151</f>
        <v>0</v>
      </c>
      <c r="J150" s="91">
        <f t="shared" ref="J150:L150" si="23">J151</f>
        <v>0</v>
      </c>
      <c r="K150" s="91">
        <f t="shared" si="23"/>
        <v>0</v>
      </c>
      <c r="L150" s="91">
        <f t="shared" si="23"/>
        <v>0</v>
      </c>
    </row>
    <row r="151" spans="1:12" ht="15" customHeight="1">
      <c r="A151" s="172">
        <v>2</v>
      </c>
      <c r="B151" s="65">
        <v>7</v>
      </c>
      <c r="C151" s="172">
        <v>2</v>
      </c>
      <c r="D151" s="65">
        <v>2</v>
      </c>
      <c r="E151" s="64">
        <v>1</v>
      </c>
      <c r="F151" s="247"/>
      <c r="G151" s="168" t="s">
        <v>215</v>
      </c>
      <c r="H151" s="271">
        <v>118</v>
      </c>
      <c r="I151" s="91">
        <f>SUM(I152)</f>
        <v>0</v>
      </c>
      <c r="J151" s="91">
        <f t="shared" ref="J151:L151" si="24">SUM(J152)</f>
        <v>0</v>
      </c>
      <c r="K151" s="91">
        <f t="shared" si="24"/>
        <v>0</v>
      </c>
      <c r="L151" s="91">
        <f t="shared" si="24"/>
        <v>0</v>
      </c>
    </row>
    <row r="152" spans="1:12" ht="15" customHeight="1">
      <c r="A152" s="172">
        <v>2</v>
      </c>
      <c r="B152" s="65">
        <v>7</v>
      </c>
      <c r="C152" s="172">
        <v>2</v>
      </c>
      <c r="D152" s="65">
        <v>2</v>
      </c>
      <c r="E152" s="64">
        <v>1</v>
      </c>
      <c r="F152" s="247">
        <v>1</v>
      </c>
      <c r="G152" s="168" t="s">
        <v>215</v>
      </c>
      <c r="H152" s="271">
        <v>119</v>
      </c>
      <c r="I152" s="80"/>
      <c r="J152" s="80"/>
      <c r="K152" s="80"/>
      <c r="L152" s="80"/>
    </row>
    <row r="153" spans="1:12">
      <c r="A153" s="27">
        <v>2</v>
      </c>
      <c r="B153" s="26">
        <v>7</v>
      </c>
      <c r="C153" s="27">
        <v>3</v>
      </c>
      <c r="D153" s="26"/>
      <c r="E153" s="37"/>
      <c r="F153" s="31"/>
      <c r="G153" s="168" t="s">
        <v>108</v>
      </c>
      <c r="H153" s="271">
        <v>120</v>
      </c>
      <c r="I153" s="91">
        <f>I154</f>
        <v>29980</v>
      </c>
      <c r="J153" s="90">
        <f t="shared" ref="J153:L154" si="25">J154</f>
        <v>29980</v>
      </c>
      <c r="K153" s="282">
        <f t="shared" si="25"/>
        <v>29979.94</v>
      </c>
      <c r="L153" s="284">
        <f t="shared" si="25"/>
        <v>29979.94</v>
      </c>
    </row>
    <row r="154" spans="1:12">
      <c r="A154" s="30">
        <v>2</v>
      </c>
      <c r="B154" s="49">
        <v>7</v>
      </c>
      <c r="C154" s="58">
        <v>3</v>
      </c>
      <c r="D154" s="49">
        <v>1</v>
      </c>
      <c r="E154" s="50"/>
      <c r="F154" s="55"/>
      <c r="G154" s="51" t="s">
        <v>108</v>
      </c>
      <c r="H154" s="271">
        <v>121</v>
      </c>
      <c r="I154" s="107">
        <f>I155</f>
        <v>29980</v>
      </c>
      <c r="J154" s="106">
        <f t="shared" si="25"/>
        <v>29980</v>
      </c>
      <c r="K154" s="288">
        <f t="shared" si="25"/>
        <v>29979.94</v>
      </c>
      <c r="L154" s="292">
        <f t="shared" si="25"/>
        <v>29979.94</v>
      </c>
    </row>
    <row r="155" spans="1:12">
      <c r="A155" s="27">
        <v>2</v>
      </c>
      <c r="B155" s="26">
        <v>7</v>
      </c>
      <c r="C155" s="27">
        <v>3</v>
      </c>
      <c r="D155" s="26">
        <v>1</v>
      </c>
      <c r="E155" s="37">
        <v>1</v>
      </c>
      <c r="F155" s="31"/>
      <c r="G155" s="45" t="s">
        <v>108</v>
      </c>
      <c r="H155" s="271">
        <v>122</v>
      </c>
      <c r="I155" s="91">
        <f>SUM(I156:I157)</f>
        <v>29980</v>
      </c>
      <c r="J155" s="90">
        <f>SUM(J156:J157)</f>
        <v>29980</v>
      </c>
      <c r="K155" s="282">
        <f>SUM(K156:K157)</f>
        <v>29979.94</v>
      </c>
      <c r="L155" s="284">
        <f>SUM(L156:L157)</f>
        <v>29979.94</v>
      </c>
    </row>
    <row r="156" spans="1:12">
      <c r="A156" s="48">
        <v>2</v>
      </c>
      <c r="B156" s="36">
        <v>7</v>
      </c>
      <c r="C156" s="48">
        <v>3</v>
      </c>
      <c r="D156" s="36">
        <v>1</v>
      </c>
      <c r="E156" s="41">
        <v>1</v>
      </c>
      <c r="F156" s="29">
        <v>1</v>
      </c>
      <c r="G156" s="47" t="s">
        <v>109</v>
      </c>
      <c r="H156" s="271">
        <v>123</v>
      </c>
      <c r="I156" s="79">
        <v>29980</v>
      </c>
      <c r="J156" s="79">
        <v>29980</v>
      </c>
      <c r="K156" s="291">
        <v>29979.94</v>
      </c>
      <c r="L156" s="291">
        <v>29979.94</v>
      </c>
    </row>
    <row r="157" spans="1:12" ht="16.5" customHeight="1">
      <c r="A157" s="27">
        <v>2</v>
      </c>
      <c r="B157" s="26">
        <v>7</v>
      </c>
      <c r="C157" s="27">
        <v>3</v>
      </c>
      <c r="D157" s="26">
        <v>1</v>
      </c>
      <c r="E157" s="37">
        <v>1</v>
      </c>
      <c r="F157" s="31">
        <v>2</v>
      </c>
      <c r="G157" s="45" t="s">
        <v>110</v>
      </c>
      <c r="H157" s="271">
        <v>124</v>
      </c>
      <c r="I157" s="80"/>
      <c r="J157" s="81"/>
      <c r="K157" s="81"/>
      <c r="L157" s="81"/>
    </row>
    <row r="158" spans="1:12" ht="15" customHeight="1">
      <c r="A158" s="33">
        <v>2</v>
      </c>
      <c r="B158" s="33">
        <v>8</v>
      </c>
      <c r="C158" s="35"/>
      <c r="D158" s="59"/>
      <c r="E158" s="57"/>
      <c r="F158" s="56"/>
      <c r="G158" s="52" t="s">
        <v>48</v>
      </c>
      <c r="H158" s="271">
        <v>125</v>
      </c>
      <c r="I158" s="88">
        <f>I159</f>
        <v>0</v>
      </c>
      <c r="J158" s="87">
        <f>J159</f>
        <v>0</v>
      </c>
      <c r="K158" s="88">
        <f>K159</f>
        <v>0</v>
      </c>
      <c r="L158" s="86">
        <f>L159</f>
        <v>0</v>
      </c>
    </row>
    <row r="159" spans="1:12" ht="14.25" customHeight="1">
      <c r="A159" s="30">
        <v>2</v>
      </c>
      <c r="B159" s="30">
        <v>8</v>
      </c>
      <c r="C159" s="30">
        <v>1</v>
      </c>
      <c r="D159" s="34"/>
      <c r="E159" s="39"/>
      <c r="F159" s="54"/>
      <c r="G159" s="167" t="s">
        <v>48</v>
      </c>
      <c r="H159" s="271">
        <v>126</v>
      </c>
      <c r="I159" s="88">
        <f>I160+I165</f>
        <v>0</v>
      </c>
      <c r="J159" s="87">
        <f>J160+J165</f>
        <v>0</v>
      </c>
      <c r="K159" s="88">
        <f>K160+K165</f>
        <v>0</v>
      </c>
      <c r="L159" s="86">
        <f>L160+L165</f>
        <v>0</v>
      </c>
    </row>
    <row r="160" spans="1:12" ht="13.5" customHeight="1">
      <c r="A160" s="27">
        <v>2</v>
      </c>
      <c r="B160" s="26">
        <v>8</v>
      </c>
      <c r="C160" s="45">
        <v>1</v>
      </c>
      <c r="D160" s="26">
        <v>1</v>
      </c>
      <c r="E160" s="37"/>
      <c r="F160" s="31"/>
      <c r="G160" s="168" t="s">
        <v>587</v>
      </c>
      <c r="H160" s="271">
        <v>127</v>
      </c>
      <c r="I160" s="91">
        <f>I161</f>
        <v>0</v>
      </c>
      <c r="J160" s="90">
        <f>J161</f>
        <v>0</v>
      </c>
      <c r="K160" s="91">
        <f>K161</f>
        <v>0</v>
      </c>
      <c r="L160" s="89">
        <f>L161</f>
        <v>0</v>
      </c>
    </row>
    <row r="161" spans="1:12" ht="13.5" customHeight="1">
      <c r="A161" s="27">
        <v>2</v>
      </c>
      <c r="B161" s="26">
        <v>8</v>
      </c>
      <c r="C161" s="47">
        <v>1</v>
      </c>
      <c r="D161" s="36">
        <v>1</v>
      </c>
      <c r="E161" s="41">
        <v>1</v>
      </c>
      <c r="F161" s="29"/>
      <c r="G161" s="168" t="s">
        <v>587</v>
      </c>
      <c r="H161" s="271">
        <v>128</v>
      </c>
      <c r="I161" s="88">
        <f>SUM(I162:I164)</f>
        <v>0</v>
      </c>
      <c r="J161" s="88">
        <f t="shared" ref="J161:L161" si="26">SUM(J162:J164)</f>
        <v>0</v>
      </c>
      <c r="K161" s="88">
        <f t="shared" si="26"/>
        <v>0</v>
      </c>
      <c r="L161" s="88">
        <f t="shared" si="26"/>
        <v>0</v>
      </c>
    </row>
    <row r="162" spans="1:12" ht="13.5" customHeight="1">
      <c r="A162" s="26">
        <v>2</v>
      </c>
      <c r="B162" s="36">
        <v>8</v>
      </c>
      <c r="C162" s="45">
        <v>1</v>
      </c>
      <c r="D162" s="26">
        <v>1</v>
      </c>
      <c r="E162" s="37">
        <v>1</v>
      </c>
      <c r="F162" s="31">
        <v>1</v>
      </c>
      <c r="G162" s="168" t="s">
        <v>49</v>
      </c>
      <c r="H162" s="271">
        <v>129</v>
      </c>
      <c r="I162" s="80"/>
      <c r="J162" s="80"/>
      <c r="K162" s="80"/>
      <c r="L162" s="80"/>
    </row>
    <row r="163" spans="1:12" ht="15.75" customHeight="1">
      <c r="A163" s="30">
        <v>2</v>
      </c>
      <c r="B163" s="49">
        <v>8</v>
      </c>
      <c r="C163" s="51">
        <v>1</v>
      </c>
      <c r="D163" s="49">
        <v>1</v>
      </c>
      <c r="E163" s="50">
        <v>1</v>
      </c>
      <c r="F163" s="55">
        <v>2</v>
      </c>
      <c r="G163" s="170" t="s">
        <v>588</v>
      </c>
      <c r="H163" s="271">
        <v>130</v>
      </c>
      <c r="I163" s="85"/>
      <c r="J163" s="85"/>
      <c r="K163" s="85"/>
      <c r="L163" s="85"/>
    </row>
    <row r="164" spans="1:12">
      <c r="A164" s="249">
        <v>2</v>
      </c>
      <c r="B164" s="252">
        <v>8</v>
      </c>
      <c r="C164" s="170">
        <v>1</v>
      </c>
      <c r="D164" s="252">
        <v>1</v>
      </c>
      <c r="E164" s="217">
        <v>1</v>
      </c>
      <c r="F164" s="248">
        <v>3</v>
      </c>
      <c r="G164" s="170" t="s">
        <v>731</v>
      </c>
      <c r="H164" s="271">
        <v>131</v>
      </c>
      <c r="I164" s="85"/>
      <c r="J164" s="210"/>
      <c r="K164" s="85"/>
      <c r="L164" s="84"/>
    </row>
    <row r="165" spans="1:12" ht="15" customHeight="1">
      <c r="A165" s="27">
        <v>2</v>
      </c>
      <c r="B165" s="26">
        <v>8</v>
      </c>
      <c r="C165" s="45">
        <v>1</v>
      </c>
      <c r="D165" s="26">
        <v>2</v>
      </c>
      <c r="E165" s="37"/>
      <c r="F165" s="31"/>
      <c r="G165" s="168" t="s">
        <v>566</v>
      </c>
      <c r="H165" s="271">
        <v>132</v>
      </c>
      <c r="I165" s="91">
        <f>I166</f>
        <v>0</v>
      </c>
      <c r="J165" s="90">
        <f t="shared" ref="J165:L166" si="27">J166</f>
        <v>0</v>
      </c>
      <c r="K165" s="91">
        <f t="shared" si="27"/>
        <v>0</v>
      </c>
      <c r="L165" s="89">
        <f t="shared" si="27"/>
        <v>0</v>
      </c>
    </row>
    <row r="166" spans="1:12">
      <c r="A166" s="27">
        <v>2</v>
      </c>
      <c r="B166" s="26">
        <v>8</v>
      </c>
      <c r="C166" s="45">
        <v>1</v>
      </c>
      <c r="D166" s="26">
        <v>2</v>
      </c>
      <c r="E166" s="37">
        <v>1</v>
      </c>
      <c r="F166" s="31"/>
      <c r="G166" s="168" t="s">
        <v>566</v>
      </c>
      <c r="H166" s="271">
        <v>133</v>
      </c>
      <c r="I166" s="91">
        <f>I167</f>
        <v>0</v>
      </c>
      <c r="J166" s="90">
        <f t="shared" si="27"/>
        <v>0</v>
      </c>
      <c r="K166" s="91">
        <f t="shared" si="27"/>
        <v>0</v>
      </c>
      <c r="L166" s="89">
        <f t="shared" si="27"/>
        <v>0</v>
      </c>
    </row>
    <row r="167" spans="1:12">
      <c r="A167" s="30">
        <v>2</v>
      </c>
      <c r="B167" s="34">
        <v>8</v>
      </c>
      <c r="C167" s="9">
        <v>1</v>
      </c>
      <c r="D167" s="34">
        <v>2</v>
      </c>
      <c r="E167" s="39">
        <v>1</v>
      </c>
      <c r="F167" s="253">
        <v>1</v>
      </c>
      <c r="G167" s="168" t="s">
        <v>566</v>
      </c>
      <c r="H167" s="271">
        <v>134</v>
      </c>
      <c r="I167" s="93"/>
      <c r="J167" s="81"/>
      <c r="K167" s="81"/>
      <c r="L167" s="81"/>
    </row>
    <row r="168" spans="1:12" ht="39.75" customHeight="1">
      <c r="A168" s="33">
        <v>2</v>
      </c>
      <c r="B168" s="35">
        <v>9</v>
      </c>
      <c r="C168" s="46"/>
      <c r="D168" s="35"/>
      <c r="E168" s="40"/>
      <c r="F168" s="53"/>
      <c r="G168" s="46" t="s">
        <v>686</v>
      </c>
      <c r="H168" s="271">
        <v>135</v>
      </c>
      <c r="I168" s="91">
        <f>I169+I173</f>
        <v>0</v>
      </c>
      <c r="J168" s="90">
        <f>J169+J173</f>
        <v>0</v>
      </c>
      <c r="K168" s="91">
        <f>K169+K173</f>
        <v>0</v>
      </c>
      <c r="L168" s="89">
        <f>L169+L173</f>
        <v>0</v>
      </c>
    </row>
    <row r="169" spans="1:12" s="9" customFormat="1" ht="39" customHeight="1">
      <c r="A169" s="27">
        <v>2</v>
      </c>
      <c r="B169" s="26">
        <v>9</v>
      </c>
      <c r="C169" s="45">
        <v>1</v>
      </c>
      <c r="D169" s="26"/>
      <c r="E169" s="37"/>
      <c r="F169" s="31"/>
      <c r="G169" s="168" t="s">
        <v>653</v>
      </c>
      <c r="H169" s="271">
        <v>136</v>
      </c>
      <c r="I169" s="91">
        <f>I170</f>
        <v>0</v>
      </c>
      <c r="J169" s="90">
        <f t="shared" ref="J169:L170" si="28">J170</f>
        <v>0</v>
      </c>
      <c r="K169" s="91">
        <f t="shared" si="28"/>
        <v>0</v>
      </c>
      <c r="L169" s="89">
        <f t="shared" si="28"/>
        <v>0</v>
      </c>
    </row>
    <row r="170" spans="1:12" ht="42.75" customHeight="1">
      <c r="A170" s="48">
        <v>2</v>
      </c>
      <c r="B170" s="36">
        <v>9</v>
      </c>
      <c r="C170" s="47">
        <v>1</v>
      </c>
      <c r="D170" s="36">
        <v>1</v>
      </c>
      <c r="E170" s="41"/>
      <c r="F170" s="29"/>
      <c r="G170" s="168" t="s">
        <v>653</v>
      </c>
      <c r="H170" s="271">
        <v>137</v>
      </c>
      <c r="I170" s="88">
        <f>I171</f>
        <v>0</v>
      </c>
      <c r="J170" s="87">
        <f t="shared" si="28"/>
        <v>0</v>
      </c>
      <c r="K170" s="88">
        <f t="shared" si="28"/>
        <v>0</v>
      </c>
      <c r="L170" s="86">
        <f t="shared" si="28"/>
        <v>0</v>
      </c>
    </row>
    <row r="171" spans="1:12" ht="38.25" customHeight="1">
      <c r="A171" s="27">
        <v>2</v>
      </c>
      <c r="B171" s="26">
        <v>9</v>
      </c>
      <c r="C171" s="27">
        <v>1</v>
      </c>
      <c r="D171" s="26">
        <v>1</v>
      </c>
      <c r="E171" s="37">
        <v>1</v>
      </c>
      <c r="F171" s="31"/>
      <c r="G171" s="168" t="s">
        <v>653</v>
      </c>
      <c r="H171" s="271">
        <v>138</v>
      </c>
      <c r="I171" s="91">
        <f>I172</f>
        <v>0</v>
      </c>
      <c r="J171" s="90">
        <f>J172</f>
        <v>0</v>
      </c>
      <c r="K171" s="91">
        <f>K172</f>
        <v>0</v>
      </c>
      <c r="L171" s="89">
        <f>L172</f>
        <v>0</v>
      </c>
    </row>
    <row r="172" spans="1:12" ht="38.25" customHeight="1">
      <c r="A172" s="48">
        <v>2</v>
      </c>
      <c r="B172" s="36">
        <v>9</v>
      </c>
      <c r="C172" s="36">
        <v>1</v>
      </c>
      <c r="D172" s="36">
        <v>1</v>
      </c>
      <c r="E172" s="41">
        <v>1</v>
      </c>
      <c r="F172" s="29">
        <v>1</v>
      </c>
      <c r="G172" s="168" t="s">
        <v>653</v>
      </c>
      <c r="H172" s="271">
        <v>139</v>
      </c>
      <c r="I172" s="79"/>
      <c r="J172" s="79"/>
      <c r="K172" s="79"/>
      <c r="L172" s="79"/>
    </row>
    <row r="173" spans="1:12" ht="41.25" customHeight="1">
      <c r="A173" s="27">
        <v>2</v>
      </c>
      <c r="B173" s="26">
        <v>9</v>
      </c>
      <c r="C173" s="26">
        <v>2</v>
      </c>
      <c r="D173" s="26"/>
      <c r="E173" s="37"/>
      <c r="F173" s="31"/>
      <c r="G173" s="168" t="s">
        <v>654</v>
      </c>
      <c r="H173" s="271">
        <v>140</v>
      </c>
      <c r="I173" s="91">
        <f>SUM(I174+I179)</f>
        <v>0</v>
      </c>
      <c r="J173" s="91">
        <f t="shared" ref="J173:L173" si="29">SUM(J174+J179)</f>
        <v>0</v>
      </c>
      <c r="K173" s="91">
        <f t="shared" si="29"/>
        <v>0</v>
      </c>
      <c r="L173" s="91">
        <f t="shared" si="29"/>
        <v>0</v>
      </c>
    </row>
    <row r="174" spans="1:12" ht="44.25" customHeight="1">
      <c r="A174" s="27">
        <v>2</v>
      </c>
      <c r="B174" s="26">
        <v>9</v>
      </c>
      <c r="C174" s="26">
        <v>2</v>
      </c>
      <c r="D174" s="36">
        <v>1</v>
      </c>
      <c r="E174" s="41"/>
      <c r="F174" s="29"/>
      <c r="G174" s="167" t="s">
        <v>655</v>
      </c>
      <c r="H174" s="271">
        <v>141</v>
      </c>
      <c r="I174" s="88">
        <f>I175</f>
        <v>0</v>
      </c>
      <c r="J174" s="87">
        <f>J175</f>
        <v>0</v>
      </c>
      <c r="K174" s="88">
        <f>K175</f>
        <v>0</v>
      </c>
      <c r="L174" s="86">
        <f>L175</f>
        <v>0</v>
      </c>
    </row>
    <row r="175" spans="1:12" ht="40.5" customHeight="1">
      <c r="A175" s="48">
        <v>2</v>
      </c>
      <c r="B175" s="36">
        <v>9</v>
      </c>
      <c r="C175" s="36">
        <v>2</v>
      </c>
      <c r="D175" s="26">
        <v>1</v>
      </c>
      <c r="E175" s="37">
        <v>1</v>
      </c>
      <c r="F175" s="31"/>
      <c r="G175" s="167" t="s">
        <v>655</v>
      </c>
      <c r="H175" s="271">
        <v>142</v>
      </c>
      <c r="I175" s="91">
        <f>SUM(I176:I178)</f>
        <v>0</v>
      </c>
      <c r="J175" s="90">
        <f>SUM(J176:J178)</f>
        <v>0</v>
      </c>
      <c r="K175" s="91">
        <f>SUM(K176:K178)</f>
        <v>0</v>
      </c>
      <c r="L175" s="89">
        <f>SUM(L176:L178)</f>
        <v>0</v>
      </c>
    </row>
    <row r="176" spans="1:12" ht="53.25" customHeight="1">
      <c r="A176" s="30">
        <v>2</v>
      </c>
      <c r="B176" s="49">
        <v>9</v>
      </c>
      <c r="C176" s="49">
        <v>2</v>
      </c>
      <c r="D176" s="49">
        <v>1</v>
      </c>
      <c r="E176" s="50">
        <v>1</v>
      </c>
      <c r="F176" s="55">
        <v>1</v>
      </c>
      <c r="G176" s="167" t="s">
        <v>656</v>
      </c>
      <c r="H176" s="271">
        <v>143</v>
      </c>
      <c r="I176" s="85"/>
      <c r="J176" s="78"/>
      <c r="K176" s="78"/>
      <c r="L176" s="78"/>
    </row>
    <row r="177" spans="1:12" ht="51.75" customHeight="1">
      <c r="A177" s="27">
        <v>2</v>
      </c>
      <c r="B177" s="26">
        <v>9</v>
      </c>
      <c r="C177" s="26">
        <v>2</v>
      </c>
      <c r="D177" s="26">
        <v>1</v>
      </c>
      <c r="E177" s="37">
        <v>1</v>
      </c>
      <c r="F177" s="31">
        <v>2</v>
      </c>
      <c r="G177" s="167" t="s">
        <v>657</v>
      </c>
      <c r="H177" s="271">
        <v>144</v>
      </c>
      <c r="I177" s="80"/>
      <c r="J177" s="92"/>
      <c r="K177" s="92"/>
      <c r="L177" s="92"/>
    </row>
    <row r="178" spans="1:12" ht="54.75" customHeight="1">
      <c r="A178" s="27">
        <v>2</v>
      </c>
      <c r="B178" s="26">
        <v>9</v>
      </c>
      <c r="C178" s="26">
        <v>2</v>
      </c>
      <c r="D178" s="26">
        <v>1</v>
      </c>
      <c r="E178" s="37">
        <v>1</v>
      </c>
      <c r="F178" s="31">
        <v>3</v>
      </c>
      <c r="G178" s="167" t="s">
        <v>658</v>
      </c>
      <c r="H178" s="271">
        <v>145</v>
      </c>
      <c r="I178" s="80"/>
      <c r="J178" s="80"/>
      <c r="K178" s="80"/>
      <c r="L178" s="80"/>
    </row>
    <row r="179" spans="1:12" ht="39" customHeight="1">
      <c r="A179" s="255">
        <v>2</v>
      </c>
      <c r="B179" s="255">
        <v>9</v>
      </c>
      <c r="C179" s="255">
        <v>2</v>
      </c>
      <c r="D179" s="255">
        <v>2</v>
      </c>
      <c r="E179" s="255"/>
      <c r="F179" s="255"/>
      <c r="G179" s="168" t="s">
        <v>732</v>
      </c>
      <c r="H179" s="271">
        <v>146</v>
      </c>
      <c r="I179" s="91">
        <f>I180</f>
        <v>0</v>
      </c>
      <c r="J179" s="90">
        <f>J180</f>
        <v>0</v>
      </c>
      <c r="K179" s="91">
        <f>K180</f>
        <v>0</v>
      </c>
      <c r="L179" s="89">
        <f>L180</f>
        <v>0</v>
      </c>
    </row>
    <row r="180" spans="1:12" ht="43.5" customHeight="1">
      <c r="A180" s="27">
        <v>2</v>
      </c>
      <c r="B180" s="26">
        <v>9</v>
      </c>
      <c r="C180" s="26">
        <v>2</v>
      </c>
      <c r="D180" s="26">
        <v>2</v>
      </c>
      <c r="E180" s="37">
        <v>1</v>
      </c>
      <c r="F180" s="31"/>
      <c r="G180" s="167" t="s">
        <v>733</v>
      </c>
      <c r="H180" s="271">
        <v>147</v>
      </c>
      <c r="I180" s="88">
        <f>SUM(I181:I183)</f>
        <v>0</v>
      </c>
      <c r="J180" s="88">
        <f>SUM(J181:J183)</f>
        <v>0</v>
      </c>
      <c r="K180" s="88">
        <f>SUM(K181:K183)</f>
        <v>0</v>
      </c>
      <c r="L180" s="88">
        <f>SUM(L181:L183)</f>
        <v>0</v>
      </c>
    </row>
    <row r="181" spans="1:12" ht="54.75" customHeight="1">
      <c r="A181" s="27">
        <v>2</v>
      </c>
      <c r="B181" s="26">
        <v>9</v>
      </c>
      <c r="C181" s="26">
        <v>2</v>
      </c>
      <c r="D181" s="26">
        <v>2</v>
      </c>
      <c r="E181" s="26">
        <v>1</v>
      </c>
      <c r="F181" s="31">
        <v>1</v>
      </c>
      <c r="G181" s="216" t="s">
        <v>734</v>
      </c>
      <c r="H181" s="271">
        <v>148</v>
      </c>
      <c r="I181" s="80"/>
      <c r="J181" s="78"/>
      <c r="K181" s="78"/>
      <c r="L181" s="78"/>
    </row>
    <row r="182" spans="1:12" ht="54" customHeight="1">
      <c r="A182" s="34">
        <v>2</v>
      </c>
      <c r="B182" s="9">
        <v>9</v>
      </c>
      <c r="C182" s="34">
        <v>2</v>
      </c>
      <c r="D182" s="39">
        <v>2</v>
      </c>
      <c r="E182" s="39">
        <v>1</v>
      </c>
      <c r="F182" s="54">
        <v>2</v>
      </c>
      <c r="G182" s="171" t="s">
        <v>735</v>
      </c>
      <c r="H182" s="271">
        <v>149</v>
      </c>
      <c r="I182" s="78"/>
      <c r="J182" s="81"/>
      <c r="K182" s="81"/>
      <c r="L182" s="81"/>
    </row>
    <row r="183" spans="1:12" ht="54" customHeight="1">
      <c r="A183" s="26">
        <v>2</v>
      </c>
      <c r="B183" s="51">
        <v>9</v>
      </c>
      <c r="C183" s="49">
        <v>2</v>
      </c>
      <c r="D183" s="50">
        <v>2</v>
      </c>
      <c r="E183" s="50">
        <v>1</v>
      </c>
      <c r="F183" s="55">
        <v>3</v>
      </c>
      <c r="G183" s="170" t="s">
        <v>736</v>
      </c>
      <c r="H183" s="271">
        <v>150</v>
      </c>
      <c r="I183" s="92"/>
      <c r="J183" s="92"/>
      <c r="K183" s="92"/>
      <c r="L183" s="92"/>
    </row>
    <row r="184" spans="1:12" ht="76.5" customHeight="1">
      <c r="A184" s="35">
        <v>3</v>
      </c>
      <c r="B184" s="46"/>
      <c r="C184" s="35"/>
      <c r="D184" s="40"/>
      <c r="E184" s="40"/>
      <c r="F184" s="53"/>
      <c r="G184" s="102" t="s">
        <v>700</v>
      </c>
      <c r="H184" s="271">
        <v>151</v>
      </c>
      <c r="I184" s="74">
        <f>SUM(I185+I238+I303)</f>
        <v>7200</v>
      </c>
      <c r="J184" s="94">
        <f>SUM(J185+J238+J303)</f>
        <v>7200</v>
      </c>
      <c r="K184" s="75">
        <f>SUM(K185+K238+K303)</f>
        <v>7200</v>
      </c>
      <c r="L184" s="74">
        <f>SUM(L185+L238+L303)</f>
        <v>7200</v>
      </c>
    </row>
    <row r="185" spans="1:12" ht="34.5" customHeight="1">
      <c r="A185" s="33">
        <v>3</v>
      </c>
      <c r="B185" s="35">
        <v>1</v>
      </c>
      <c r="C185" s="59"/>
      <c r="D185" s="57"/>
      <c r="E185" s="57"/>
      <c r="F185" s="56"/>
      <c r="G185" s="103" t="s">
        <v>55</v>
      </c>
      <c r="H185" s="271">
        <v>152</v>
      </c>
      <c r="I185" s="89">
        <f>SUM(I186+I209+I216+I228+I232)</f>
        <v>7200</v>
      </c>
      <c r="J185" s="86">
        <f>SUM(J186+J209+J216+J228+J232)</f>
        <v>7200</v>
      </c>
      <c r="K185" s="86">
        <f>SUM(K186+K209+K216+K228+K232)</f>
        <v>7200</v>
      </c>
      <c r="L185" s="86">
        <f>SUM(L186+L209+L216+L228+L232)</f>
        <v>7200</v>
      </c>
    </row>
    <row r="186" spans="1:12" ht="30.75" customHeight="1">
      <c r="A186" s="36">
        <v>3</v>
      </c>
      <c r="B186" s="47">
        <v>1</v>
      </c>
      <c r="C186" s="36">
        <v>1</v>
      </c>
      <c r="D186" s="41"/>
      <c r="E186" s="41"/>
      <c r="F186" s="63"/>
      <c r="G186" s="172" t="s">
        <v>659</v>
      </c>
      <c r="H186" s="271">
        <v>153</v>
      </c>
      <c r="I186" s="86">
        <f>SUM(I187+I190+I195+I201+I206)</f>
        <v>7200</v>
      </c>
      <c r="J186" s="90">
        <f>SUM(J187+J190+J195+J201+J206)</f>
        <v>7200</v>
      </c>
      <c r="K186" s="91">
        <f>SUM(K187+K190+K195+K201+K206)</f>
        <v>7200</v>
      </c>
      <c r="L186" s="89">
        <f>SUM(L187+L190+L195+L201+L206)</f>
        <v>7200</v>
      </c>
    </row>
    <row r="187" spans="1:12" ht="12.75" customHeight="1">
      <c r="A187" s="26">
        <v>3</v>
      </c>
      <c r="B187" s="45">
        <v>1</v>
      </c>
      <c r="C187" s="26">
        <v>1</v>
      </c>
      <c r="D187" s="37">
        <v>1</v>
      </c>
      <c r="E187" s="37"/>
      <c r="F187" s="66"/>
      <c r="G187" s="172" t="s">
        <v>724</v>
      </c>
      <c r="H187" s="271">
        <v>154</v>
      </c>
      <c r="I187" s="89">
        <f>I188</f>
        <v>0</v>
      </c>
      <c r="J187" s="87">
        <f>J188</f>
        <v>0</v>
      </c>
      <c r="K187" s="88">
        <f>K188</f>
        <v>0</v>
      </c>
      <c r="L187" s="86">
        <f>L188</f>
        <v>0</v>
      </c>
    </row>
    <row r="188" spans="1:12" ht="13.5" customHeight="1">
      <c r="A188" s="26">
        <v>3</v>
      </c>
      <c r="B188" s="45">
        <v>1</v>
      </c>
      <c r="C188" s="26">
        <v>1</v>
      </c>
      <c r="D188" s="37">
        <v>1</v>
      </c>
      <c r="E188" s="37">
        <v>1</v>
      </c>
      <c r="F188" s="25"/>
      <c r="G188" s="172" t="s">
        <v>724</v>
      </c>
      <c r="H188" s="271">
        <v>155</v>
      </c>
      <c r="I188" s="86">
        <f>I189</f>
        <v>0</v>
      </c>
      <c r="J188" s="89">
        <f t="shared" ref="J188:L188" si="30">J189</f>
        <v>0</v>
      </c>
      <c r="K188" s="89">
        <f t="shared" si="30"/>
        <v>0</v>
      </c>
      <c r="L188" s="89">
        <f t="shared" si="30"/>
        <v>0</v>
      </c>
    </row>
    <row r="189" spans="1:12" ht="13.5" customHeight="1">
      <c r="A189" s="26">
        <v>3</v>
      </c>
      <c r="B189" s="45">
        <v>1</v>
      </c>
      <c r="C189" s="26">
        <v>1</v>
      </c>
      <c r="D189" s="37">
        <v>1</v>
      </c>
      <c r="E189" s="37">
        <v>1</v>
      </c>
      <c r="F189" s="25">
        <v>1</v>
      </c>
      <c r="G189" s="172" t="s">
        <v>724</v>
      </c>
      <c r="H189" s="271">
        <v>156</v>
      </c>
      <c r="I189" s="81"/>
      <c r="J189" s="81"/>
      <c r="K189" s="81"/>
      <c r="L189" s="81"/>
    </row>
    <row r="190" spans="1:12" ht="14.25" customHeight="1">
      <c r="A190" s="36">
        <v>3</v>
      </c>
      <c r="B190" s="41">
        <v>1</v>
      </c>
      <c r="C190" s="41">
        <v>1</v>
      </c>
      <c r="D190" s="41">
        <v>2</v>
      </c>
      <c r="E190" s="41"/>
      <c r="F190" s="29"/>
      <c r="G190" s="167" t="s">
        <v>701</v>
      </c>
      <c r="H190" s="271">
        <v>157</v>
      </c>
      <c r="I190" s="86">
        <f>I191</f>
        <v>0</v>
      </c>
      <c r="J190" s="87">
        <f>J191</f>
        <v>0</v>
      </c>
      <c r="K190" s="88">
        <f>K191</f>
        <v>0</v>
      </c>
      <c r="L190" s="86">
        <f>L191</f>
        <v>0</v>
      </c>
    </row>
    <row r="191" spans="1:12" ht="13.5" customHeight="1">
      <c r="A191" s="26">
        <v>3</v>
      </c>
      <c r="B191" s="37">
        <v>1</v>
      </c>
      <c r="C191" s="37">
        <v>1</v>
      </c>
      <c r="D191" s="37">
        <v>2</v>
      </c>
      <c r="E191" s="37">
        <v>1</v>
      </c>
      <c r="F191" s="31"/>
      <c r="G191" s="167" t="s">
        <v>701</v>
      </c>
      <c r="H191" s="271">
        <v>158</v>
      </c>
      <c r="I191" s="89">
        <f>SUM(I192:I194)</f>
        <v>0</v>
      </c>
      <c r="J191" s="90">
        <f>SUM(J192:J194)</f>
        <v>0</v>
      </c>
      <c r="K191" s="91">
        <f>SUM(K192:K194)</f>
        <v>0</v>
      </c>
      <c r="L191" s="89">
        <f>SUM(L192:L194)</f>
        <v>0</v>
      </c>
    </row>
    <row r="192" spans="1:12" ht="14.25" customHeight="1">
      <c r="A192" s="36">
        <v>3</v>
      </c>
      <c r="B192" s="41">
        <v>1</v>
      </c>
      <c r="C192" s="41">
        <v>1</v>
      </c>
      <c r="D192" s="41">
        <v>2</v>
      </c>
      <c r="E192" s="41">
        <v>1</v>
      </c>
      <c r="F192" s="29">
        <v>1</v>
      </c>
      <c r="G192" s="167" t="s">
        <v>702</v>
      </c>
      <c r="H192" s="271">
        <v>159</v>
      </c>
      <c r="I192" s="78"/>
      <c r="J192" s="78"/>
      <c r="K192" s="78"/>
      <c r="L192" s="92"/>
    </row>
    <row r="193" spans="1:12" ht="14.25" customHeight="1">
      <c r="A193" s="26">
        <v>3</v>
      </c>
      <c r="B193" s="37">
        <v>1</v>
      </c>
      <c r="C193" s="37">
        <v>1</v>
      </c>
      <c r="D193" s="37">
        <v>2</v>
      </c>
      <c r="E193" s="37">
        <v>1</v>
      </c>
      <c r="F193" s="31">
        <v>2</v>
      </c>
      <c r="G193" s="168" t="s">
        <v>703</v>
      </c>
      <c r="H193" s="271">
        <v>160</v>
      </c>
      <c r="I193" s="81"/>
      <c r="J193" s="81"/>
      <c r="K193" s="81"/>
      <c r="L193" s="81"/>
    </row>
    <row r="194" spans="1:12" ht="26.25" customHeight="1">
      <c r="A194" s="36">
        <v>3</v>
      </c>
      <c r="B194" s="41">
        <v>1</v>
      </c>
      <c r="C194" s="41">
        <v>1</v>
      </c>
      <c r="D194" s="41">
        <v>2</v>
      </c>
      <c r="E194" s="41">
        <v>1</v>
      </c>
      <c r="F194" s="29">
        <v>3</v>
      </c>
      <c r="G194" s="167" t="s">
        <v>596</v>
      </c>
      <c r="H194" s="271">
        <v>161</v>
      </c>
      <c r="I194" s="78"/>
      <c r="J194" s="78"/>
      <c r="K194" s="78"/>
      <c r="L194" s="92"/>
    </row>
    <row r="195" spans="1:12" ht="14.25" customHeight="1">
      <c r="A195" s="26">
        <v>3</v>
      </c>
      <c r="B195" s="37">
        <v>1</v>
      </c>
      <c r="C195" s="37">
        <v>1</v>
      </c>
      <c r="D195" s="37">
        <v>3</v>
      </c>
      <c r="E195" s="37"/>
      <c r="F195" s="31"/>
      <c r="G195" s="168" t="s">
        <v>704</v>
      </c>
      <c r="H195" s="271">
        <v>162</v>
      </c>
      <c r="I195" s="89">
        <f>I196</f>
        <v>0</v>
      </c>
      <c r="J195" s="90">
        <f>J196</f>
        <v>0</v>
      </c>
      <c r="K195" s="91">
        <f>K196</f>
        <v>0</v>
      </c>
      <c r="L195" s="89">
        <f>L196</f>
        <v>0</v>
      </c>
    </row>
    <row r="196" spans="1:12" ht="14.25" customHeight="1">
      <c r="A196" s="26">
        <v>3</v>
      </c>
      <c r="B196" s="37">
        <v>1</v>
      </c>
      <c r="C196" s="37">
        <v>1</v>
      </c>
      <c r="D196" s="37">
        <v>3</v>
      </c>
      <c r="E196" s="37">
        <v>1</v>
      </c>
      <c r="F196" s="31"/>
      <c r="G196" s="168" t="s">
        <v>704</v>
      </c>
      <c r="H196" s="271">
        <v>163</v>
      </c>
      <c r="I196" s="89">
        <f>SUM(I197:I199)</f>
        <v>0</v>
      </c>
      <c r="J196" s="89">
        <f>SUM(J197:J199)</f>
        <v>0</v>
      </c>
      <c r="K196" s="89">
        <f>SUM(K197:K199)</f>
        <v>0</v>
      </c>
      <c r="L196" s="89">
        <f>SUM(L197:L199)</f>
        <v>0</v>
      </c>
    </row>
    <row r="197" spans="1:12" ht="13.5" customHeight="1">
      <c r="A197" s="26">
        <v>3</v>
      </c>
      <c r="B197" s="37">
        <v>1</v>
      </c>
      <c r="C197" s="37">
        <v>1</v>
      </c>
      <c r="D197" s="37">
        <v>3</v>
      </c>
      <c r="E197" s="37">
        <v>1</v>
      </c>
      <c r="F197" s="31">
        <v>1</v>
      </c>
      <c r="G197" s="168" t="s">
        <v>705</v>
      </c>
      <c r="H197" s="271">
        <v>164</v>
      </c>
      <c r="I197" s="81"/>
      <c r="J197" s="81"/>
      <c r="K197" s="81"/>
      <c r="L197" s="92"/>
    </row>
    <row r="198" spans="1:12" ht="15.75" customHeight="1">
      <c r="A198" s="26">
        <v>3</v>
      </c>
      <c r="B198" s="37">
        <v>1</v>
      </c>
      <c r="C198" s="37">
        <v>1</v>
      </c>
      <c r="D198" s="37">
        <v>3</v>
      </c>
      <c r="E198" s="37">
        <v>1</v>
      </c>
      <c r="F198" s="31">
        <v>2</v>
      </c>
      <c r="G198" s="168" t="s">
        <v>706</v>
      </c>
      <c r="H198" s="271">
        <v>165</v>
      </c>
      <c r="I198" s="78"/>
      <c r="J198" s="81"/>
      <c r="K198" s="81"/>
      <c r="L198" s="81"/>
    </row>
    <row r="199" spans="1:12" ht="15.75" customHeight="1">
      <c r="A199" s="26">
        <v>3</v>
      </c>
      <c r="B199" s="37">
        <v>1</v>
      </c>
      <c r="C199" s="37">
        <v>1</v>
      </c>
      <c r="D199" s="37">
        <v>3</v>
      </c>
      <c r="E199" s="37">
        <v>1</v>
      </c>
      <c r="F199" s="31">
        <v>3</v>
      </c>
      <c r="G199" s="172" t="s">
        <v>707</v>
      </c>
      <c r="H199" s="271">
        <v>166</v>
      </c>
      <c r="I199" s="78"/>
      <c r="J199" s="84"/>
      <c r="K199" s="84"/>
      <c r="L199" s="84"/>
    </row>
    <row r="200" spans="1:12" ht="25.5">
      <c r="A200" s="34">
        <v>3</v>
      </c>
      <c r="B200" s="39">
        <v>1</v>
      </c>
      <c r="C200" s="39">
        <v>1</v>
      </c>
      <c r="D200" s="39">
        <v>3</v>
      </c>
      <c r="E200" s="39">
        <v>1</v>
      </c>
      <c r="F200" s="54">
        <v>4</v>
      </c>
      <c r="G200" s="270" t="s">
        <v>730</v>
      </c>
      <c r="H200" s="271">
        <v>167</v>
      </c>
      <c r="I200" s="225"/>
      <c r="J200" s="209"/>
      <c r="K200" s="81"/>
      <c r="L200" s="81"/>
    </row>
    <row r="201" spans="1:12" ht="18" customHeight="1">
      <c r="A201" s="34">
        <v>3</v>
      </c>
      <c r="B201" s="39">
        <v>1</v>
      </c>
      <c r="C201" s="39">
        <v>1</v>
      </c>
      <c r="D201" s="39">
        <v>4</v>
      </c>
      <c r="E201" s="39"/>
      <c r="F201" s="54"/>
      <c r="G201" s="171" t="s">
        <v>708</v>
      </c>
      <c r="H201" s="271">
        <v>168</v>
      </c>
      <c r="I201" s="89">
        <f>I202</f>
        <v>0</v>
      </c>
      <c r="J201" s="108">
        <f>J202</f>
        <v>0</v>
      </c>
      <c r="K201" s="109">
        <f>K202</f>
        <v>0</v>
      </c>
      <c r="L201" s="104">
        <f>L202</f>
        <v>0</v>
      </c>
    </row>
    <row r="202" spans="1:12" ht="13.5" customHeight="1">
      <c r="A202" s="26">
        <v>3</v>
      </c>
      <c r="B202" s="37">
        <v>1</v>
      </c>
      <c r="C202" s="37">
        <v>1</v>
      </c>
      <c r="D202" s="37">
        <v>4</v>
      </c>
      <c r="E202" s="37">
        <v>1</v>
      </c>
      <c r="F202" s="31"/>
      <c r="G202" s="171" t="s">
        <v>708</v>
      </c>
      <c r="H202" s="271">
        <v>169</v>
      </c>
      <c r="I202" s="86">
        <f>SUM(I203:I205)</f>
        <v>0</v>
      </c>
      <c r="J202" s="90">
        <f>SUM(J203:J205)</f>
        <v>0</v>
      </c>
      <c r="K202" s="91">
        <f>SUM(K203:K205)</f>
        <v>0</v>
      </c>
      <c r="L202" s="89">
        <f>SUM(L203:L205)</f>
        <v>0</v>
      </c>
    </row>
    <row r="203" spans="1:12" ht="17.25" customHeight="1">
      <c r="A203" s="26">
        <v>3</v>
      </c>
      <c r="B203" s="37">
        <v>1</v>
      </c>
      <c r="C203" s="37">
        <v>1</v>
      </c>
      <c r="D203" s="37">
        <v>4</v>
      </c>
      <c r="E203" s="37">
        <v>1</v>
      </c>
      <c r="F203" s="31">
        <v>1</v>
      </c>
      <c r="G203" s="168" t="s">
        <v>709</v>
      </c>
      <c r="H203" s="271">
        <v>170</v>
      </c>
      <c r="I203" s="81"/>
      <c r="J203" s="81"/>
      <c r="K203" s="81"/>
      <c r="L203" s="92"/>
    </row>
    <row r="204" spans="1:12" ht="25.5" customHeight="1">
      <c r="A204" s="36">
        <v>3</v>
      </c>
      <c r="B204" s="41">
        <v>1</v>
      </c>
      <c r="C204" s="41">
        <v>1</v>
      </c>
      <c r="D204" s="41">
        <v>4</v>
      </c>
      <c r="E204" s="41">
        <v>1</v>
      </c>
      <c r="F204" s="29">
        <v>2</v>
      </c>
      <c r="G204" s="167" t="s">
        <v>747</v>
      </c>
      <c r="H204" s="271">
        <v>171</v>
      </c>
      <c r="I204" s="78"/>
      <c r="J204" s="78"/>
      <c r="K204" s="80"/>
      <c r="L204" s="81"/>
    </row>
    <row r="205" spans="1:12" ht="14.25" customHeight="1">
      <c r="A205" s="26">
        <v>3</v>
      </c>
      <c r="B205" s="37">
        <v>1</v>
      </c>
      <c r="C205" s="37">
        <v>1</v>
      </c>
      <c r="D205" s="37">
        <v>4</v>
      </c>
      <c r="E205" s="37">
        <v>1</v>
      </c>
      <c r="F205" s="31">
        <v>3</v>
      </c>
      <c r="G205" s="168" t="s">
        <v>710</v>
      </c>
      <c r="H205" s="271">
        <v>172</v>
      </c>
      <c r="I205" s="78"/>
      <c r="J205" s="78"/>
      <c r="K205" s="78"/>
      <c r="L205" s="81"/>
    </row>
    <row r="206" spans="1:12" ht="25.5" customHeight="1">
      <c r="A206" s="26">
        <v>3</v>
      </c>
      <c r="B206" s="37">
        <v>1</v>
      </c>
      <c r="C206" s="37">
        <v>1</v>
      </c>
      <c r="D206" s="37">
        <v>5</v>
      </c>
      <c r="E206" s="37"/>
      <c r="F206" s="31"/>
      <c r="G206" s="168" t="s">
        <v>711</v>
      </c>
      <c r="H206" s="271">
        <v>173</v>
      </c>
      <c r="I206" s="89">
        <f>I207</f>
        <v>7200</v>
      </c>
      <c r="J206" s="90">
        <f t="shared" ref="J206:L207" si="31">J207</f>
        <v>7200</v>
      </c>
      <c r="K206" s="91">
        <f t="shared" si="31"/>
        <v>7200</v>
      </c>
      <c r="L206" s="89">
        <f t="shared" si="31"/>
        <v>7200</v>
      </c>
    </row>
    <row r="207" spans="1:12" ht="26.25" customHeight="1">
      <c r="A207" s="34">
        <v>3</v>
      </c>
      <c r="B207" s="39">
        <v>1</v>
      </c>
      <c r="C207" s="39">
        <v>1</v>
      </c>
      <c r="D207" s="39">
        <v>5</v>
      </c>
      <c r="E207" s="39">
        <v>1</v>
      </c>
      <c r="F207" s="54"/>
      <c r="G207" s="168" t="s">
        <v>711</v>
      </c>
      <c r="H207" s="271">
        <v>174</v>
      </c>
      <c r="I207" s="91">
        <f>I208</f>
        <v>7200</v>
      </c>
      <c r="J207" s="91">
        <f t="shared" si="31"/>
        <v>7200</v>
      </c>
      <c r="K207" s="91">
        <f t="shared" si="31"/>
        <v>7200</v>
      </c>
      <c r="L207" s="91">
        <f t="shared" si="31"/>
        <v>7200</v>
      </c>
    </row>
    <row r="208" spans="1:12" ht="27" customHeight="1">
      <c r="A208" s="26">
        <v>3</v>
      </c>
      <c r="B208" s="37">
        <v>1</v>
      </c>
      <c r="C208" s="37">
        <v>1</v>
      </c>
      <c r="D208" s="37">
        <v>5</v>
      </c>
      <c r="E208" s="37">
        <v>1</v>
      </c>
      <c r="F208" s="31">
        <v>1</v>
      </c>
      <c r="G208" s="168" t="s">
        <v>711</v>
      </c>
      <c r="H208" s="271">
        <v>175</v>
      </c>
      <c r="I208" s="78">
        <v>7200</v>
      </c>
      <c r="J208" s="81">
        <v>7200</v>
      </c>
      <c r="K208" s="81">
        <v>7200</v>
      </c>
      <c r="L208" s="81">
        <v>7200</v>
      </c>
    </row>
    <row r="209" spans="1:16" ht="26.25" customHeight="1">
      <c r="A209" s="34">
        <v>3</v>
      </c>
      <c r="B209" s="39">
        <v>1</v>
      </c>
      <c r="C209" s="39">
        <v>2</v>
      </c>
      <c r="D209" s="39"/>
      <c r="E209" s="39"/>
      <c r="F209" s="54"/>
      <c r="G209" s="171" t="s">
        <v>603</v>
      </c>
      <c r="H209" s="271">
        <v>176</v>
      </c>
      <c r="I209" s="89">
        <f>I210</f>
        <v>0</v>
      </c>
      <c r="J209" s="108">
        <f t="shared" ref="I209:L210" si="32">J210</f>
        <v>0</v>
      </c>
      <c r="K209" s="109">
        <f t="shared" si="32"/>
        <v>0</v>
      </c>
      <c r="L209" s="104">
        <f t="shared" si="32"/>
        <v>0</v>
      </c>
    </row>
    <row r="210" spans="1:16" ht="25.5" customHeight="1">
      <c r="A210" s="26">
        <v>3</v>
      </c>
      <c r="B210" s="37">
        <v>1</v>
      </c>
      <c r="C210" s="37">
        <v>2</v>
      </c>
      <c r="D210" s="37">
        <v>1</v>
      </c>
      <c r="E210" s="37"/>
      <c r="F210" s="31"/>
      <c r="G210" s="171" t="s">
        <v>603</v>
      </c>
      <c r="H210" s="271">
        <v>177</v>
      </c>
      <c r="I210" s="86">
        <f t="shared" si="32"/>
        <v>0</v>
      </c>
      <c r="J210" s="90">
        <f t="shared" si="32"/>
        <v>0</v>
      </c>
      <c r="K210" s="91">
        <f t="shared" si="32"/>
        <v>0</v>
      </c>
      <c r="L210" s="89">
        <f t="shared" si="32"/>
        <v>0</v>
      </c>
    </row>
    <row r="211" spans="1:16" ht="26.25" customHeight="1">
      <c r="A211" s="36">
        <v>3</v>
      </c>
      <c r="B211" s="41">
        <v>1</v>
      </c>
      <c r="C211" s="41">
        <v>2</v>
      </c>
      <c r="D211" s="41">
        <v>1</v>
      </c>
      <c r="E211" s="41">
        <v>1</v>
      </c>
      <c r="F211" s="29"/>
      <c r="G211" s="171" t="s">
        <v>603</v>
      </c>
      <c r="H211" s="271">
        <v>178</v>
      </c>
      <c r="I211" s="89">
        <f>SUM(I212:I215)</f>
        <v>0</v>
      </c>
      <c r="J211" s="87">
        <f>SUM(J212:J215)</f>
        <v>0</v>
      </c>
      <c r="K211" s="88">
        <f>SUM(K212:K215)</f>
        <v>0</v>
      </c>
      <c r="L211" s="86">
        <f>SUM(L212:L215)</f>
        <v>0</v>
      </c>
    </row>
    <row r="212" spans="1:16" ht="41.25" customHeight="1">
      <c r="A212" s="26">
        <v>3</v>
      </c>
      <c r="B212" s="37">
        <v>1</v>
      </c>
      <c r="C212" s="37">
        <v>2</v>
      </c>
      <c r="D212" s="37">
        <v>1</v>
      </c>
      <c r="E212" s="37">
        <v>1</v>
      </c>
      <c r="F212" s="247">
        <v>2</v>
      </c>
      <c r="G212" s="168" t="s">
        <v>748</v>
      </c>
      <c r="H212" s="271">
        <v>179</v>
      </c>
      <c r="I212" s="81"/>
      <c r="J212" s="81"/>
      <c r="K212" s="81"/>
      <c r="L212" s="81"/>
    </row>
    <row r="213" spans="1:16" ht="14.25" customHeight="1">
      <c r="A213" s="26">
        <v>3</v>
      </c>
      <c r="B213" s="37">
        <v>1</v>
      </c>
      <c r="C213" s="37">
        <v>2</v>
      </c>
      <c r="D213" s="26">
        <v>1</v>
      </c>
      <c r="E213" s="37">
        <v>1</v>
      </c>
      <c r="F213" s="247">
        <v>3</v>
      </c>
      <c r="G213" s="168" t="s">
        <v>712</v>
      </c>
      <c r="H213" s="271">
        <v>180</v>
      </c>
      <c r="I213" s="81"/>
      <c r="J213" s="81"/>
      <c r="K213" s="81"/>
      <c r="L213" s="81"/>
    </row>
    <row r="214" spans="1:16" ht="27.75" customHeight="1">
      <c r="A214" s="26">
        <v>3</v>
      </c>
      <c r="B214" s="37">
        <v>1</v>
      </c>
      <c r="C214" s="37">
        <v>2</v>
      </c>
      <c r="D214" s="26">
        <v>1</v>
      </c>
      <c r="E214" s="37">
        <v>1</v>
      </c>
      <c r="F214" s="247">
        <v>4</v>
      </c>
      <c r="G214" s="168" t="s">
        <v>713</v>
      </c>
      <c r="H214" s="271">
        <v>181</v>
      </c>
      <c r="I214" s="81"/>
      <c r="J214" s="81"/>
      <c r="K214" s="81"/>
      <c r="L214" s="81"/>
    </row>
    <row r="215" spans="1:16" ht="17.25" customHeight="1">
      <c r="A215" s="34">
        <v>3</v>
      </c>
      <c r="B215" s="50">
        <v>1</v>
      </c>
      <c r="C215" s="50">
        <v>2</v>
      </c>
      <c r="D215" s="49">
        <v>1</v>
      </c>
      <c r="E215" s="50">
        <v>1</v>
      </c>
      <c r="F215" s="248">
        <v>5</v>
      </c>
      <c r="G215" s="170" t="s">
        <v>714</v>
      </c>
      <c r="H215" s="271">
        <v>182</v>
      </c>
      <c r="I215" s="81"/>
      <c r="J215" s="81"/>
      <c r="K215" s="81"/>
      <c r="L215" s="92"/>
    </row>
    <row r="216" spans="1:16" ht="15" customHeight="1">
      <c r="A216" s="26">
        <v>3</v>
      </c>
      <c r="B216" s="37">
        <v>1</v>
      </c>
      <c r="C216" s="37">
        <v>3</v>
      </c>
      <c r="D216" s="26"/>
      <c r="E216" s="37"/>
      <c r="F216" s="31"/>
      <c r="G216" s="168" t="s">
        <v>606</v>
      </c>
      <c r="H216" s="271">
        <v>183</v>
      </c>
      <c r="I216" s="89">
        <f>SUM(I217+I220)</f>
        <v>0</v>
      </c>
      <c r="J216" s="90">
        <f>SUM(J217+J220)</f>
        <v>0</v>
      </c>
      <c r="K216" s="91">
        <f>SUM(K217+K220)</f>
        <v>0</v>
      </c>
      <c r="L216" s="89">
        <f>SUM(L217+L220)</f>
        <v>0</v>
      </c>
    </row>
    <row r="217" spans="1:16" ht="27.75" customHeight="1">
      <c r="A217" s="36">
        <v>3</v>
      </c>
      <c r="B217" s="41">
        <v>1</v>
      </c>
      <c r="C217" s="41">
        <v>3</v>
      </c>
      <c r="D217" s="36">
        <v>1</v>
      </c>
      <c r="E217" s="26"/>
      <c r="F217" s="29"/>
      <c r="G217" s="167" t="s">
        <v>715</v>
      </c>
      <c r="H217" s="271">
        <v>184</v>
      </c>
      <c r="I217" s="86">
        <f>I218</f>
        <v>0</v>
      </c>
      <c r="J217" s="87">
        <f t="shared" ref="I217:L218" si="33">J218</f>
        <v>0</v>
      </c>
      <c r="K217" s="88">
        <f t="shared" si="33"/>
        <v>0</v>
      </c>
      <c r="L217" s="86">
        <f t="shared" si="33"/>
        <v>0</v>
      </c>
    </row>
    <row r="218" spans="1:16" ht="30.75" customHeight="1">
      <c r="A218" s="26">
        <v>3</v>
      </c>
      <c r="B218" s="37">
        <v>1</v>
      </c>
      <c r="C218" s="37">
        <v>3</v>
      </c>
      <c r="D218" s="26">
        <v>1</v>
      </c>
      <c r="E218" s="26">
        <v>1</v>
      </c>
      <c r="F218" s="31"/>
      <c r="G218" s="167" t="s">
        <v>715</v>
      </c>
      <c r="H218" s="271">
        <v>185</v>
      </c>
      <c r="I218" s="89">
        <f t="shared" si="33"/>
        <v>0</v>
      </c>
      <c r="J218" s="90">
        <f t="shared" si="33"/>
        <v>0</v>
      </c>
      <c r="K218" s="91">
        <f t="shared" si="33"/>
        <v>0</v>
      </c>
      <c r="L218" s="89">
        <f t="shared" si="33"/>
        <v>0</v>
      </c>
    </row>
    <row r="219" spans="1:16" ht="27.75" customHeight="1">
      <c r="A219" s="26">
        <v>3</v>
      </c>
      <c r="B219" s="45">
        <v>1</v>
      </c>
      <c r="C219" s="26">
        <v>3</v>
      </c>
      <c r="D219" s="37">
        <v>1</v>
      </c>
      <c r="E219" s="37">
        <v>1</v>
      </c>
      <c r="F219" s="31">
        <v>1</v>
      </c>
      <c r="G219" s="167" t="s">
        <v>715</v>
      </c>
      <c r="H219" s="271">
        <v>186</v>
      </c>
      <c r="I219" s="92"/>
      <c r="J219" s="92"/>
      <c r="K219" s="92"/>
      <c r="L219" s="92"/>
    </row>
    <row r="220" spans="1:16" ht="15" customHeight="1">
      <c r="A220" s="26">
        <v>3</v>
      </c>
      <c r="B220" s="45">
        <v>1</v>
      </c>
      <c r="C220" s="26">
        <v>3</v>
      </c>
      <c r="D220" s="37">
        <v>2</v>
      </c>
      <c r="E220" s="37"/>
      <c r="F220" s="31"/>
      <c r="G220" s="168" t="s">
        <v>716</v>
      </c>
      <c r="H220" s="271">
        <v>187</v>
      </c>
      <c r="I220" s="89">
        <f>I221</f>
        <v>0</v>
      </c>
      <c r="J220" s="90">
        <f>J221</f>
        <v>0</v>
      </c>
      <c r="K220" s="91">
        <f>K221</f>
        <v>0</v>
      </c>
      <c r="L220" s="89">
        <f>L221</f>
        <v>0</v>
      </c>
    </row>
    <row r="221" spans="1:16" ht="15.75" customHeight="1">
      <c r="A221" s="36">
        <v>3</v>
      </c>
      <c r="B221" s="47">
        <v>1</v>
      </c>
      <c r="C221" s="36">
        <v>3</v>
      </c>
      <c r="D221" s="41">
        <v>2</v>
      </c>
      <c r="E221" s="41">
        <v>1</v>
      </c>
      <c r="F221" s="29"/>
      <c r="G221" s="168" t="s">
        <v>716</v>
      </c>
      <c r="H221" s="271">
        <v>188</v>
      </c>
      <c r="I221" s="89">
        <f t="shared" ref="I221:P221" si="34">SUM(I222:I227)</f>
        <v>0</v>
      </c>
      <c r="J221" s="89">
        <f t="shared" si="34"/>
        <v>0</v>
      </c>
      <c r="K221" s="89">
        <f t="shared" si="34"/>
        <v>0</v>
      </c>
      <c r="L221" s="89">
        <f t="shared" si="34"/>
        <v>0</v>
      </c>
      <c r="M221" s="258">
        <f t="shared" si="34"/>
        <v>0</v>
      </c>
      <c r="N221" s="258">
        <f t="shared" si="34"/>
        <v>0</v>
      </c>
      <c r="O221" s="258">
        <f t="shared" si="34"/>
        <v>0</v>
      </c>
      <c r="P221" s="258">
        <f t="shared" si="34"/>
        <v>0</v>
      </c>
    </row>
    <row r="222" spans="1:16" ht="15" customHeight="1">
      <c r="A222" s="26">
        <v>3</v>
      </c>
      <c r="B222" s="45">
        <v>1</v>
      </c>
      <c r="C222" s="26">
        <v>3</v>
      </c>
      <c r="D222" s="37">
        <v>2</v>
      </c>
      <c r="E222" s="37">
        <v>1</v>
      </c>
      <c r="F222" s="31">
        <v>1</v>
      </c>
      <c r="G222" s="168" t="s">
        <v>717</v>
      </c>
      <c r="H222" s="271">
        <v>189</v>
      </c>
      <c r="I222" s="81"/>
      <c r="J222" s="81"/>
      <c r="K222" s="81"/>
      <c r="L222" s="92"/>
    </row>
    <row r="223" spans="1:16" ht="26.25" customHeight="1">
      <c r="A223" s="26">
        <v>3</v>
      </c>
      <c r="B223" s="45">
        <v>1</v>
      </c>
      <c r="C223" s="26">
        <v>3</v>
      </c>
      <c r="D223" s="37">
        <v>2</v>
      </c>
      <c r="E223" s="37">
        <v>1</v>
      </c>
      <c r="F223" s="31">
        <v>2</v>
      </c>
      <c r="G223" s="168" t="s">
        <v>718</v>
      </c>
      <c r="H223" s="271">
        <v>190</v>
      </c>
      <c r="I223" s="81"/>
      <c r="J223" s="81"/>
      <c r="K223" s="81"/>
      <c r="L223" s="81"/>
    </row>
    <row r="224" spans="1:16" ht="16.5" customHeight="1">
      <c r="A224" s="26">
        <v>3</v>
      </c>
      <c r="B224" s="45">
        <v>1</v>
      </c>
      <c r="C224" s="26">
        <v>3</v>
      </c>
      <c r="D224" s="37">
        <v>2</v>
      </c>
      <c r="E224" s="37">
        <v>1</v>
      </c>
      <c r="F224" s="31">
        <v>3</v>
      </c>
      <c r="G224" s="168" t="s">
        <v>719</v>
      </c>
      <c r="H224" s="271">
        <v>191</v>
      </c>
      <c r="I224" s="81"/>
      <c r="J224" s="81"/>
      <c r="K224" s="81"/>
      <c r="L224" s="81"/>
    </row>
    <row r="225" spans="1:12" ht="27.75" customHeight="1">
      <c r="A225" s="26">
        <v>3</v>
      </c>
      <c r="B225" s="45">
        <v>1</v>
      </c>
      <c r="C225" s="26">
        <v>3</v>
      </c>
      <c r="D225" s="37">
        <v>2</v>
      </c>
      <c r="E225" s="37">
        <v>1</v>
      </c>
      <c r="F225" s="31">
        <v>4</v>
      </c>
      <c r="G225" s="168" t="s">
        <v>749</v>
      </c>
      <c r="H225" s="271">
        <v>192</v>
      </c>
      <c r="I225" s="81"/>
      <c r="J225" s="81"/>
      <c r="K225" s="81"/>
      <c r="L225" s="92"/>
    </row>
    <row r="226" spans="1:12" ht="15.75" customHeight="1">
      <c r="A226" s="26">
        <v>3</v>
      </c>
      <c r="B226" s="45">
        <v>1</v>
      </c>
      <c r="C226" s="26">
        <v>3</v>
      </c>
      <c r="D226" s="37">
        <v>2</v>
      </c>
      <c r="E226" s="37">
        <v>1</v>
      </c>
      <c r="F226" s="31">
        <v>5</v>
      </c>
      <c r="G226" s="167" t="s">
        <v>720</v>
      </c>
      <c r="H226" s="271">
        <v>193</v>
      </c>
      <c r="I226" s="81"/>
      <c r="J226" s="81"/>
      <c r="K226" s="81"/>
      <c r="L226" s="81"/>
    </row>
    <row r="227" spans="1:12" ht="13.5" customHeight="1">
      <c r="A227" s="65">
        <v>3</v>
      </c>
      <c r="B227" s="168">
        <v>1</v>
      </c>
      <c r="C227" s="65">
        <v>3</v>
      </c>
      <c r="D227" s="64">
        <v>2</v>
      </c>
      <c r="E227" s="64">
        <v>1</v>
      </c>
      <c r="F227" s="247">
        <v>6</v>
      </c>
      <c r="G227" s="167" t="s">
        <v>716</v>
      </c>
      <c r="H227" s="271">
        <v>194</v>
      </c>
      <c r="I227" s="81"/>
      <c r="J227" s="81"/>
      <c r="K227" s="81"/>
      <c r="L227" s="92"/>
    </row>
    <row r="228" spans="1:12" ht="27" customHeight="1">
      <c r="A228" s="36">
        <v>3</v>
      </c>
      <c r="B228" s="41">
        <v>1</v>
      </c>
      <c r="C228" s="41">
        <v>4</v>
      </c>
      <c r="D228" s="41"/>
      <c r="E228" s="41"/>
      <c r="F228" s="29"/>
      <c r="G228" s="167" t="s">
        <v>648</v>
      </c>
      <c r="H228" s="271">
        <v>195</v>
      </c>
      <c r="I228" s="86">
        <f>I229</f>
        <v>0</v>
      </c>
      <c r="J228" s="87">
        <f t="shared" ref="J228:L230" si="35">J229</f>
        <v>0</v>
      </c>
      <c r="K228" s="88">
        <f t="shared" si="35"/>
        <v>0</v>
      </c>
      <c r="L228" s="88">
        <f t="shared" si="35"/>
        <v>0</v>
      </c>
    </row>
    <row r="229" spans="1:12" ht="27" customHeight="1">
      <c r="A229" s="34">
        <v>3</v>
      </c>
      <c r="B229" s="50">
        <v>1</v>
      </c>
      <c r="C229" s="50">
        <v>4</v>
      </c>
      <c r="D229" s="50">
        <v>1</v>
      </c>
      <c r="E229" s="50"/>
      <c r="F229" s="55"/>
      <c r="G229" s="167" t="s">
        <v>648</v>
      </c>
      <c r="H229" s="271">
        <v>196</v>
      </c>
      <c r="I229" s="105">
        <f>I230</f>
        <v>0</v>
      </c>
      <c r="J229" s="106">
        <f t="shared" si="35"/>
        <v>0</v>
      </c>
      <c r="K229" s="107">
        <f t="shared" si="35"/>
        <v>0</v>
      </c>
      <c r="L229" s="107">
        <f t="shared" si="35"/>
        <v>0</v>
      </c>
    </row>
    <row r="230" spans="1:12" ht="27.75" customHeight="1">
      <c r="A230" s="26">
        <v>3</v>
      </c>
      <c r="B230" s="37">
        <v>1</v>
      </c>
      <c r="C230" s="37">
        <v>4</v>
      </c>
      <c r="D230" s="37">
        <v>1</v>
      </c>
      <c r="E230" s="37">
        <v>1</v>
      </c>
      <c r="F230" s="31"/>
      <c r="G230" s="167" t="s">
        <v>649</v>
      </c>
      <c r="H230" s="271">
        <v>197</v>
      </c>
      <c r="I230" s="89">
        <f>I231</f>
        <v>0</v>
      </c>
      <c r="J230" s="90">
        <f t="shared" si="35"/>
        <v>0</v>
      </c>
      <c r="K230" s="91">
        <f t="shared" si="35"/>
        <v>0</v>
      </c>
      <c r="L230" s="91">
        <f t="shared" si="35"/>
        <v>0</v>
      </c>
    </row>
    <row r="231" spans="1:12" ht="27" customHeight="1">
      <c r="A231" s="27">
        <v>3</v>
      </c>
      <c r="B231" s="26">
        <v>1</v>
      </c>
      <c r="C231" s="37">
        <v>4</v>
      </c>
      <c r="D231" s="37">
        <v>1</v>
      </c>
      <c r="E231" s="37">
        <v>1</v>
      </c>
      <c r="F231" s="31">
        <v>1</v>
      </c>
      <c r="G231" s="167" t="s">
        <v>649</v>
      </c>
      <c r="H231" s="271">
        <v>198</v>
      </c>
      <c r="I231" s="81"/>
      <c r="J231" s="81"/>
      <c r="K231" s="81"/>
      <c r="L231" s="81"/>
    </row>
    <row r="232" spans="1:12" ht="26.25" customHeight="1">
      <c r="A232" s="27">
        <v>3</v>
      </c>
      <c r="B232" s="37">
        <v>1</v>
      </c>
      <c r="C232" s="37">
        <v>5</v>
      </c>
      <c r="D232" s="37"/>
      <c r="E232" s="37"/>
      <c r="F232" s="31"/>
      <c r="G232" s="168" t="s">
        <v>750</v>
      </c>
      <c r="H232" s="271">
        <v>199</v>
      </c>
      <c r="I232" s="89">
        <f>I233</f>
        <v>0</v>
      </c>
      <c r="J232" s="89">
        <f t="shared" ref="J232:L233" si="36">J233</f>
        <v>0</v>
      </c>
      <c r="K232" s="89">
        <f t="shared" si="36"/>
        <v>0</v>
      </c>
      <c r="L232" s="89">
        <f t="shared" si="36"/>
        <v>0</v>
      </c>
    </row>
    <row r="233" spans="1:12" ht="30" customHeight="1">
      <c r="A233" s="27">
        <v>3</v>
      </c>
      <c r="B233" s="37">
        <v>1</v>
      </c>
      <c r="C233" s="37">
        <v>5</v>
      </c>
      <c r="D233" s="37">
        <v>1</v>
      </c>
      <c r="E233" s="37"/>
      <c r="F233" s="31"/>
      <c r="G233" s="168" t="s">
        <v>750</v>
      </c>
      <c r="H233" s="271">
        <v>200</v>
      </c>
      <c r="I233" s="89">
        <f>I234</f>
        <v>0</v>
      </c>
      <c r="J233" s="89">
        <f t="shared" si="36"/>
        <v>0</v>
      </c>
      <c r="K233" s="89">
        <f t="shared" si="36"/>
        <v>0</v>
      </c>
      <c r="L233" s="89">
        <f t="shared" si="36"/>
        <v>0</v>
      </c>
    </row>
    <row r="234" spans="1:12" ht="27" customHeight="1">
      <c r="A234" s="27">
        <v>3</v>
      </c>
      <c r="B234" s="37">
        <v>1</v>
      </c>
      <c r="C234" s="37">
        <v>5</v>
      </c>
      <c r="D234" s="37">
        <v>1</v>
      </c>
      <c r="E234" s="37">
        <v>1</v>
      </c>
      <c r="F234" s="31"/>
      <c r="G234" s="168" t="s">
        <v>750</v>
      </c>
      <c r="H234" s="271">
        <v>201</v>
      </c>
      <c r="I234" s="89">
        <f>SUM(I235:I237)</f>
        <v>0</v>
      </c>
      <c r="J234" s="89">
        <f>SUM(J235:J237)</f>
        <v>0</v>
      </c>
      <c r="K234" s="89">
        <f>SUM(K235:K237)</f>
        <v>0</v>
      </c>
      <c r="L234" s="89">
        <f>SUM(L235:L237)</f>
        <v>0</v>
      </c>
    </row>
    <row r="235" spans="1:12" ht="21" customHeight="1">
      <c r="A235" s="27">
        <v>3</v>
      </c>
      <c r="B235" s="37">
        <v>1</v>
      </c>
      <c r="C235" s="37">
        <v>5</v>
      </c>
      <c r="D235" s="37">
        <v>1</v>
      </c>
      <c r="E235" s="37">
        <v>1</v>
      </c>
      <c r="F235" s="31">
        <v>1</v>
      </c>
      <c r="G235" s="216" t="s">
        <v>721</v>
      </c>
      <c r="H235" s="271">
        <v>202</v>
      </c>
      <c r="I235" s="81"/>
      <c r="J235" s="81"/>
      <c r="K235" s="81"/>
      <c r="L235" s="81"/>
    </row>
    <row r="236" spans="1:12" ht="25.5" customHeight="1">
      <c r="A236" s="27">
        <v>3</v>
      </c>
      <c r="B236" s="37">
        <v>1</v>
      </c>
      <c r="C236" s="37">
        <v>5</v>
      </c>
      <c r="D236" s="37">
        <v>1</v>
      </c>
      <c r="E236" s="37">
        <v>1</v>
      </c>
      <c r="F236" s="31">
        <v>2</v>
      </c>
      <c r="G236" s="216" t="s">
        <v>722</v>
      </c>
      <c r="H236" s="271">
        <v>203</v>
      </c>
      <c r="I236" s="81"/>
      <c r="J236" s="81"/>
      <c r="K236" s="81"/>
      <c r="L236" s="81"/>
    </row>
    <row r="237" spans="1:12" ht="28.5" customHeight="1">
      <c r="A237" s="27">
        <v>3</v>
      </c>
      <c r="B237" s="37">
        <v>1</v>
      </c>
      <c r="C237" s="37">
        <v>5</v>
      </c>
      <c r="D237" s="37">
        <v>1</v>
      </c>
      <c r="E237" s="37">
        <v>1</v>
      </c>
      <c r="F237" s="31">
        <v>3</v>
      </c>
      <c r="G237" s="216" t="s">
        <v>723</v>
      </c>
      <c r="H237" s="271">
        <v>204</v>
      </c>
      <c r="I237" s="81"/>
      <c r="J237" s="81"/>
      <c r="K237" s="81"/>
      <c r="L237" s="81"/>
    </row>
    <row r="238" spans="1:12" ht="41.25" customHeight="1">
      <c r="A238" s="35">
        <v>3</v>
      </c>
      <c r="B238" s="40">
        <v>2</v>
      </c>
      <c r="C238" s="40"/>
      <c r="D238" s="40"/>
      <c r="E238" s="40"/>
      <c r="F238" s="53"/>
      <c r="G238" s="46" t="s">
        <v>743</v>
      </c>
      <c r="H238" s="271">
        <v>205</v>
      </c>
      <c r="I238" s="89">
        <f>SUM(I239+I271)</f>
        <v>0</v>
      </c>
      <c r="J238" s="90">
        <f>SUM(J239+J271)</f>
        <v>0</v>
      </c>
      <c r="K238" s="91">
        <f>SUM(K239+K271)</f>
        <v>0</v>
      </c>
      <c r="L238" s="91">
        <f>SUM(L239+L271)</f>
        <v>0</v>
      </c>
    </row>
    <row r="239" spans="1:12" ht="26.25" customHeight="1">
      <c r="A239" s="250">
        <v>3</v>
      </c>
      <c r="B239" s="252">
        <v>2</v>
      </c>
      <c r="C239" s="217">
        <v>1</v>
      </c>
      <c r="D239" s="217"/>
      <c r="E239" s="217"/>
      <c r="F239" s="248"/>
      <c r="G239" s="170" t="s">
        <v>737</v>
      </c>
      <c r="H239" s="271">
        <v>206</v>
      </c>
      <c r="I239" s="105">
        <f>SUM(I240+I249+I253+I257+I261+I264+I267)</f>
        <v>0</v>
      </c>
      <c r="J239" s="106">
        <f>SUM(J240+J249+J253+J257+J261+J264+J267)</f>
        <v>0</v>
      </c>
      <c r="K239" s="107">
        <f>SUM(K240+K249+K253+K257+K261+K264+K267)</f>
        <v>0</v>
      </c>
      <c r="L239" s="107">
        <f>SUM(L240+L249+L253+L257+L261+L264+L267)</f>
        <v>0</v>
      </c>
    </row>
    <row r="240" spans="1:12" ht="15.75" customHeight="1">
      <c r="A240" s="65">
        <v>3</v>
      </c>
      <c r="B240" s="64">
        <v>2</v>
      </c>
      <c r="C240" s="64">
        <v>1</v>
      </c>
      <c r="D240" s="64">
        <v>1</v>
      </c>
      <c r="E240" s="64"/>
      <c r="F240" s="247"/>
      <c r="G240" s="168" t="s">
        <v>569</v>
      </c>
      <c r="H240" s="271">
        <v>207</v>
      </c>
      <c r="I240" s="105">
        <f>I241</f>
        <v>0</v>
      </c>
      <c r="J240" s="105">
        <f t="shared" ref="J240:L240" si="37">J241</f>
        <v>0</v>
      </c>
      <c r="K240" s="105">
        <f t="shared" si="37"/>
        <v>0</v>
      </c>
      <c r="L240" s="105">
        <f t="shared" si="37"/>
        <v>0</v>
      </c>
    </row>
    <row r="241" spans="1:12" ht="12" customHeight="1">
      <c r="A241" s="65">
        <v>3</v>
      </c>
      <c r="B241" s="65">
        <v>2</v>
      </c>
      <c r="C241" s="64">
        <v>1</v>
      </c>
      <c r="D241" s="64">
        <v>1</v>
      </c>
      <c r="E241" s="64">
        <v>1</v>
      </c>
      <c r="F241" s="247"/>
      <c r="G241" s="168" t="s">
        <v>13</v>
      </c>
      <c r="H241" s="271">
        <v>208</v>
      </c>
      <c r="I241" s="89">
        <f>SUM(I242:I242)</f>
        <v>0</v>
      </c>
      <c r="J241" s="90">
        <f>SUM(J242:J242)</f>
        <v>0</v>
      </c>
      <c r="K241" s="91">
        <f>SUM(K242:K242)</f>
        <v>0</v>
      </c>
      <c r="L241" s="91">
        <f>SUM(L242:L242)</f>
        <v>0</v>
      </c>
    </row>
    <row r="242" spans="1:12" ht="14.25" customHeight="1">
      <c r="A242" s="250">
        <v>3</v>
      </c>
      <c r="B242" s="250">
        <v>2</v>
      </c>
      <c r="C242" s="217">
        <v>1</v>
      </c>
      <c r="D242" s="217">
        <v>1</v>
      </c>
      <c r="E242" s="217">
        <v>1</v>
      </c>
      <c r="F242" s="248">
        <v>1</v>
      </c>
      <c r="G242" s="170" t="s">
        <v>13</v>
      </c>
      <c r="H242" s="271">
        <v>209</v>
      </c>
      <c r="I242" s="81"/>
      <c r="J242" s="81"/>
      <c r="K242" s="81"/>
      <c r="L242" s="81"/>
    </row>
    <row r="243" spans="1:12" ht="14.25" customHeight="1">
      <c r="A243" s="250">
        <v>3</v>
      </c>
      <c r="B243" s="217">
        <v>2</v>
      </c>
      <c r="C243" s="217">
        <v>1</v>
      </c>
      <c r="D243" s="217">
        <v>1</v>
      </c>
      <c r="E243" s="217">
        <v>2</v>
      </c>
      <c r="F243" s="248"/>
      <c r="G243" s="170" t="s">
        <v>273</v>
      </c>
      <c r="H243" s="271">
        <v>210</v>
      </c>
      <c r="I243" s="89">
        <f>SUM(I244:I245)</f>
        <v>0</v>
      </c>
      <c r="J243" s="89">
        <f t="shared" ref="J243:L243" si="38">SUM(J244:J245)</f>
        <v>0</v>
      </c>
      <c r="K243" s="89">
        <f t="shared" si="38"/>
        <v>0</v>
      </c>
      <c r="L243" s="89">
        <f t="shared" si="38"/>
        <v>0</v>
      </c>
    </row>
    <row r="244" spans="1:12" ht="14.25" customHeight="1">
      <c r="A244" s="250">
        <v>3</v>
      </c>
      <c r="B244" s="217">
        <v>2</v>
      </c>
      <c r="C244" s="217">
        <v>1</v>
      </c>
      <c r="D244" s="217">
        <v>1</v>
      </c>
      <c r="E244" s="217">
        <v>2</v>
      </c>
      <c r="F244" s="248">
        <v>1</v>
      </c>
      <c r="G244" s="170" t="s">
        <v>274</v>
      </c>
      <c r="H244" s="271">
        <v>211</v>
      </c>
      <c r="I244" s="81"/>
      <c r="J244" s="81"/>
      <c r="K244" s="81"/>
      <c r="L244" s="81"/>
    </row>
    <row r="245" spans="1:12" ht="14.25" customHeight="1">
      <c r="A245" s="250">
        <v>3</v>
      </c>
      <c r="B245" s="217">
        <v>2</v>
      </c>
      <c r="C245" s="217">
        <v>1</v>
      </c>
      <c r="D245" s="217">
        <v>1</v>
      </c>
      <c r="E245" s="217">
        <v>2</v>
      </c>
      <c r="F245" s="248">
        <v>2</v>
      </c>
      <c r="G245" s="170" t="s">
        <v>275</v>
      </c>
      <c r="H245" s="271">
        <v>212</v>
      </c>
      <c r="I245" s="81"/>
      <c r="J245" s="81"/>
      <c r="K245" s="81"/>
      <c r="L245" s="81"/>
    </row>
    <row r="246" spans="1:12" ht="14.25" customHeight="1">
      <c r="A246" s="250">
        <v>3</v>
      </c>
      <c r="B246" s="217">
        <v>2</v>
      </c>
      <c r="C246" s="217">
        <v>1</v>
      </c>
      <c r="D246" s="217">
        <v>1</v>
      </c>
      <c r="E246" s="217">
        <v>3</v>
      </c>
      <c r="F246" s="280"/>
      <c r="G246" s="170" t="s">
        <v>278</v>
      </c>
      <c r="H246" s="271">
        <v>213</v>
      </c>
      <c r="I246" s="89">
        <f>SUM(I247:I248)</f>
        <v>0</v>
      </c>
      <c r="J246" s="89">
        <f t="shared" ref="J246:L246" si="39">SUM(J247:J248)</f>
        <v>0</v>
      </c>
      <c r="K246" s="89">
        <f t="shared" si="39"/>
        <v>0</v>
      </c>
      <c r="L246" s="89">
        <f t="shared" si="39"/>
        <v>0</v>
      </c>
    </row>
    <row r="247" spans="1:12" ht="14.25" customHeight="1">
      <c r="A247" s="250">
        <v>3</v>
      </c>
      <c r="B247" s="217">
        <v>2</v>
      </c>
      <c r="C247" s="217">
        <v>1</v>
      </c>
      <c r="D247" s="217">
        <v>1</v>
      </c>
      <c r="E247" s="217">
        <v>3</v>
      </c>
      <c r="F247" s="248">
        <v>1</v>
      </c>
      <c r="G247" s="170" t="s">
        <v>276</v>
      </c>
      <c r="H247" s="271">
        <v>214</v>
      </c>
      <c r="I247" s="81"/>
      <c r="J247" s="81"/>
      <c r="K247" s="81"/>
      <c r="L247" s="81"/>
    </row>
    <row r="248" spans="1:12" ht="14.25" customHeight="1">
      <c r="A248" s="250">
        <v>3</v>
      </c>
      <c r="B248" s="217">
        <v>2</v>
      </c>
      <c r="C248" s="217">
        <v>1</v>
      </c>
      <c r="D248" s="217">
        <v>1</v>
      </c>
      <c r="E248" s="217">
        <v>3</v>
      </c>
      <c r="F248" s="248">
        <v>2</v>
      </c>
      <c r="G248" s="170" t="s">
        <v>277</v>
      </c>
      <c r="H248" s="271">
        <v>215</v>
      </c>
      <c r="I248" s="81"/>
      <c r="J248" s="81"/>
      <c r="K248" s="81"/>
      <c r="L248" s="81"/>
    </row>
    <row r="249" spans="1:12" ht="27" customHeight="1">
      <c r="A249" s="26">
        <v>3</v>
      </c>
      <c r="B249" s="37">
        <v>2</v>
      </c>
      <c r="C249" s="37">
        <v>1</v>
      </c>
      <c r="D249" s="37">
        <v>2</v>
      </c>
      <c r="E249" s="37"/>
      <c r="F249" s="31"/>
      <c r="G249" s="168" t="s">
        <v>612</v>
      </c>
      <c r="H249" s="271">
        <v>216</v>
      </c>
      <c r="I249" s="89">
        <f>I250</f>
        <v>0</v>
      </c>
      <c r="J249" s="89">
        <f t="shared" ref="J249:L249" si="40">J250</f>
        <v>0</v>
      </c>
      <c r="K249" s="89">
        <f t="shared" si="40"/>
        <v>0</v>
      </c>
      <c r="L249" s="89">
        <f t="shared" si="40"/>
        <v>0</v>
      </c>
    </row>
    <row r="250" spans="1:12" ht="14.25" customHeight="1">
      <c r="A250" s="26">
        <v>3</v>
      </c>
      <c r="B250" s="37">
        <v>2</v>
      </c>
      <c r="C250" s="37">
        <v>1</v>
      </c>
      <c r="D250" s="37">
        <v>2</v>
      </c>
      <c r="E250" s="37">
        <v>1</v>
      </c>
      <c r="F250" s="31"/>
      <c r="G250" s="168" t="s">
        <v>612</v>
      </c>
      <c r="H250" s="271">
        <v>217</v>
      </c>
      <c r="I250" s="89">
        <f>SUM(I251:I252)</f>
        <v>0</v>
      </c>
      <c r="J250" s="90">
        <f>SUM(J251:J252)</f>
        <v>0</v>
      </c>
      <c r="K250" s="91">
        <f>SUM(K251:K252)</f>
        <v>0</v>
      </c>
      <c r="L250" s="91">
        <f>SUM(L251:L252)</f>
        <v>0</v>
      </c>
    </row>
    <row r="251" spans="1:12" ht="27" customHeight="1">
      <c r="A251" s="34">
        <v>3</v>
      </c>
      <c r="B251" s="49">
        <v>2</v>
      </c>
      <c r="C251" s="50">
        <v>1</v>
      </c>
      <c r="D251" s="50">
        <v>2</v>
      </c>
      <c r="E251" s="50">
        <v>1</v>
      </c>
      <c r="F251" s="55">
        <v>1</v>
      </c>
      <c r="G251" s="170" t="s">
        <v>613</v>
      </c>
      <c r="H251" s="271">
        <v>218</v>
      </c>
      <c r="I251" s="81"/>
      <c r="J251" s="81"/>
      <c r="K251" s="81"/>
      <c r="L251" s="81"/>
    </row>
    <row r="252" spans="1:12" ht="25.5" customHeight="1">
      <c r="A252" s="26">
        <v>3</v>
      </c>
      <c r="B252" s="37">
        <v>2</v>
      </c>
      <c r="C252" s="37">
        <v>1</v>
      </c>
      <c r="D252" s="37">
        <v>2</v>
      </c>
      <c r="E252" s="37">
        <v>1</v>
      </c>
      <c r="F252" s="31">
        <v>2</v>
      </c>
      <c r="G252" s="168" t="s">
        <v>614</v>
      </c>
      <c r="H252" s="271">
        <v>219</v>
      </c>
      <c r="I252" s="81"/>
      <c r="J252" s="81"/>
      <c r="K252" s="81"/>
      <c r="L252" s="81"/>
    </row>
    <row r="253" spans="1:12" ht="26.25" customHeight="1">
      <c r="A253" s="36">
        <v>3</v>
      </c>
      <c r="B253" s="41">
        <v>2</v>
      </c>
      <c r="C253" s="41">
        <v>1</v>
      </c>
      <c r="D253" s="41">
        <v>3</v>
      </c>
      <c r="E253" s="41"/>
      <c r="F253" s="29"/>
      <c r="G253" s="167" t="s">
        <v>615</v>
      </c>
      <c r="H253" s="271">
        <v>220</v>
      </c>
      <c r="I253" s="86">
        <f>I254</f>
        <v>0</v>
      </c>
      <c r="J253" s="87">
        <f>J254</f>
        <v>0</v>
      </c>
      <c r="K253" s="88">
        <f>K254</f>
        <v>0</v>
      </c>
      <c r="L253" s="88">
        <f>L254</f>
        <v>0</v>
      </c>
    </row>
    <row r="254" spans="1:12" ht="29.25" customHeight="1">
      <c r="A254" s="26">
        <v>3</v>
      </c>
      <c r="B254" s="37">
        <v>2</v>
      </c>
      <c r="C254" s="37">
        <v>1</v>
      </c>
      <c r="D254" s="37">
        <v>3</v>
      </c>
      <c r="E254" s="37">
        <v>1</v>
      </c>
      <c r="F254" s="31"/>
      <c r="G254" s="167" t="s">
        <v>615</v>
      </c>
      <c r="H254" s="271">
        <v>221</v>
      </c>
      <c r="I254" s="89">
        <f>I255+I256</f>
        <v>0</v>
      </c>
      <c r="J254" s="89">
        <f>J255+J256</f>
        <v>0</v>
      </c>
      <c r="K254" s="89">
        <f>K255+K256</f>
        <v>0</v>
      </c>
      <c r="L254" s="89">
        <f>L255+L256</f>
        <v>0</v>
      </c>
    </row>
    <row r="255" spans="1:12" ht="30" customHeight="1">
      <c r="A255" s="26">
        <v>3</v>
      </c>
      <c r="B255" s="37">
        <v>2</v>
      </c>
      <c r="C255" s="37">
        <v>1</v>
      </c>
      <c r="D255" s="37">
        <v>3</v>
      </c>
      <c r="E255" s="37">
        <v>1</v>
      </c>
      <c r="F255" s="31">
        <v>1</v>
      </c>
      <c r="G255" s="168" t="s">
        <v>616</v>
      </c>
      <c r="H255" s="271">
        <v>222</v>
      </c>
      <c r="I255" s="81"/>
      <c r="J255" s="81"/>
      <c r="K255" s="81"/>
      <c r="L255" s="81"/>
    </row>
    <row r="256" spans="1:12" ht="27.75" customHeight="1">
      <c r="A256" s="26">
        <v>3</v>
      </c>
      <c r="B256" s="37">
        <v>2</v>
      </c>
      <c r="C256" s="37">
        <v>1</v>
      </c>
      <c r="D256" s="37">
        <v>3</v>
      </c>
      <c r="E256" s="37">
        <v>1</v>
      </c>
      <c r="F256" s="31">
        <v>2</v>
      </c>
      <c r="G256" s="168" t="s">
        <v>617</v>
      </c>
      <c r="H256" s="271">
        <v>223</v>
      </c>
      <c r="I256" s="92"/>
      <c r="J256" s="85"/>
      <c r="K256" s="92"/>
      <c r="L256" s="92"/>
    </row>
    <row r="257" spans="1:12" ht="12" customHeight="1">
      <c r="A257" s="26">
        <v>3</v>
      </c>
      <c r="B257" s="37">
        <v>2</v>
      </c>
      <c r="C257" s="37">
        <v>1</v>
      </c>
      <c r="D257" s="37">
        <v>4</v>
      </c>
      <c r="E257" s="37"/>
      <c r="F257" s="31"/>
      <c r="G257" s="168" t="s">
        <v>618</v>
      </c>
      <c r="H257" s="271">
        <v>224</v>
      </c>
      <c r="I257" s="89">
        <f>I258</f>
        <v>0</v>
      </c>
      <c r="J257" s="91">
        <f>J258</f>
        <v>0</v>
      </c>
      <c r="K257" s="89">
        <f>K258</f>
        <v>0</v>
      </c>
      <c r="L257" s="91">
        <f>L258</f>
        <v>0</v>
      </c>
    </row>
    <row r="258" spans="1:12" ht="14.25" customHeight="1">
      <c r="A258" s="36">
        <v>3</v>
      </c>
      <c r="B258" s="41">
        <v>2</v>
      </c>
      <c r="C258" s="41">
        <v>1</v>
      </c>
      <c r="D258" s="41">
        <v>4</v>
      </c>
      <c r="E258" s="41">
        <v>1</v>
      </c>
      <c r="F258" s="29"/>
      <c r="G258" s="167" t="s">
        <v>618</v>
      </c>
      <c r="H258" s="271">
        <v>225</v>
      </c>
      <c r="I258" s="86">
        <f>SUM(I259:I260)</f>
        <v>0</v>
      </c>
      <c r="J258" s="87">
        <f>SUM(J259:J260)</f>
        <v>0</v>
      </c>
      <c r="K258" s="88">
        <f>SUM(K259:K260)</f>
        <v>0</v>
      </c>
      <c r="L258" s="88">
        <f>SUM(L259:L260)</f>
        <v>0</v>
      </c>
    </row>
    <row r="259" spans="1:12" ht="25.5" customHeight="1">
      <c r="A259" s="26">
        <v>3</v>
      </c>
      <c r="B259" s="37">
        <v>2</v>
      </c>
      <c r="C259" s="37">
        <v>1</v>
      </c>
      <c r="D259" s="37">
        <v>4</v>
      </c>
      <c r="E259" s="37">
        <v>1</v>
      </c>
      <c r="F259" s="31">
        <v>1</v>
      </c>
      <c r="G259" s="168" t="s">
        <v>619</v>
      </c>
      <c r="H259" s="271">
        <v>226</v>
      </c>
      <c r="I259" s="81"/>
      <c r="J259" s="81"/>
      <c r="K259" s="81"/>
      <c r="L259" s="81"/>
    </row>
    <row r="260" spans="1:12" ht="18.75" customHeight="1">
      <c r="A260" s="26">
        <v>3</v>
      </c>
      <c r="B260" s="37">
        <v>2</v>
      </c>
      <c r="C260" s="37">
        <v>1</v>
      </c>
      <c r="D260" s="37">
        <v>4</v>
      </c>
      <c r="E260" s="37">
        <v>1</v>
      </c>
      <c r="F260" s="31">
        <v>2</v>
      </c>
      <c r="G260" s="168" t="s">
        <v>620</v>
      </c>
      <c r="H260" s="271">
        <v>227</v>
      </c>
      <c r="I260" s="81"/>
      <c r="J260" s="81"/>
      <c r="K260" s="81"/>
      <c r="L260" s="81"/>
    </row>
    <row r="261" spans="1:12">
      <c r="A261" s="26">
        <v>3</v>
      </c>
      <c r="B261" s="37">
        <v>2</v>
      </c>
      <c r="C261" s="37">
        <v>1</v>
      </c>
      <c r="D261" s="37">
        <v>5</v>
      </c>
      <c r="E261" s="37"/>
      <c r="F261" s="31"/>
      <c r="G261" s="168" t="s">
        <v>621</v>
      </c>
      <c r="H261" s="271">
        <v>228</v>
      </c>
      <c r="I261" s="89">
        <f>I262</f>
        <v>0</v>
      </c>
      <c r="J261" s="90">
        <f t="shared" ref="J261:L262" si="41">J262</f>
        <v>0</v>
      </c>
      <c r="K261" s="91">
        <f t="shared" si="41"/>
        <v>0</v>
      </c>
      <c r="L261" s="91">
        <f t="shared" si="41"/>
        <v>0</v>
      </c>
    </row>
    <row r="262" spans="1:12" ht="16.5" customHeight="1">
      <c r="A262" s="26">
        <v>3</v>
      </c>
      <c r="B262" s="37">
        <v>2</v>
      </c>
      <c r="C262" s="37">
        <v>1</v>
      </c>
      <c r="D262" s="37">
        <v>5</v>
      </c>
      <c r="E262" s="37">
        <v>1</v>
      </c>
      <c r="F262" s="31"/>
      <c r="G262" s="168" t="s">
        <v>621</v>
      </c>
      <c r="H262" s="271">
        <v>229</v>
      </c>
      <c r="I262" s="91">
        <f>I263</f>
        <v>0</v>
      </c>
      <c r="J262" s="90">
        <f t="shared" si="41"/>
        <v>0</v>
      </c>
      <c r="K262" s="91">
        <f t="shared" si="41"/>
        <v>0</v>
      </c>
      <c r="L262" s="91">
        <f t="shared" si="41"/>
        <v>0</v>
      </c>
    </row>
    <row r="263" spans="1:12">
      <c r="A263" s="49">
        <v>3</v>
      </c>
      <c r="B263" s="50">
        <v>2</v>
      </c>
      <c r="C263" s="50">
        <v>1</v>
      </c>
      <c r="D263" s="50">
        <v>5</v>
      </c>
      <c r="E263" s="50">
        <v>1</v>
      </c>
      <c r="F263" s="55">
        <v>1</v>
      </c>
      <c r="G263" s="168" t="s">
        <v>621</v>
      </c>
      <c r="H263" s="271">
        <v>230</v>
      </c>
      <c r="I263" s="92"/>
      <c r="J263" s="92"/>
      <c r="K263" s="92"/>
      <c r="L263" s="92"/>
    </row>
    <row r="264" spans="1:12">
      <c r="A264" s="26">
        <v>3</v>
      </c>
      <c r="B264" s="37">
        <v>2</v>
      </c>
      <c r="C264" s="37">
        <v>1</v>
      </c>
      <c r="D264" s="37">
        <v>6</v>
      </c>
      <c r="E264" s="37"/>
      <c r="F264" s="31"/>
      <c r="G264" s="168" t="s">
        <v>128</v>
      </c>
      <c r="H264" s="271">
        <v>231</v>
      </c>
      <c r="I264" s="89">
        <f>I265</f>
        <v>0</v>
      </c>
      <c r="J264" s="90">
        <f t="shared" ref="J264:L265" si="42">J265</f>
        <v>0</v>
      </c>
      <c r="K264" s="91">
        <f t="shared" si="42"/>
        <v>0</v>
      </c>
      <c r="L264" s="91">
        <f t="shared" si="42"/>
        <v>0</v>
      </c>
    </row>
    <row r="265" spans="1:12">
      <c r="A265" s="26">
        <v>3</v>
      </c>
      <c r="B265" s="26">
        <v>2</v>
      </c>
      <c r="C265" s="37">
        <v>1</v>
      </c>
      <c r="D265" s="37">
        <v>6</v>
      </c>
      <c r="E265" s="37">
        <v>1</v>
      </c>
      <c r="F265" s="31"/>
      <c r="G265" s="168" t="s">
        <v>128</v>
      </c>
      <c r="H265" s="271">
        <v>232</v>
      </c>
      <c r="I265" s="89">
        <f>I266</f>
        <v>0</v>
      </c>
      <c r="J265" s="90">
        <f t="shared" si="42"/>
        <v>0</v>
      </c>
      <c r="K265" s="91">
        <f t="shared" si="42"/>
        <v>0</v>
      </c>
      <c r="L265" s="91">
        <f t="shared" si="42"/>
        <v>0</v>
      </c>
    </row>
    <row r="266" spans="1:12" ht="15.75" customHeight="1">
      <c r="A266" s="36">
        <v>3</v>
      </c>
      <c r="B266" s="36">
        <v>2</v>
      </c>
      <c r="C266" s="37">
        <v>1</v>
      </c>
      <c r="D266" s="37">
        <v>6</v>
      </c>
      <c r="E266" s="37">
        <v>1</v>
      </c>
      <c r="F266" s="31">
        <v>1</v>
      </c>
      <c r="G266" s="168" t="s">
        <v>128</v>
      </c>
      <c r="H266" s="271">
        <v>233</v>
      </c>
      <c r="I266" s="92"/>
      <c r="J266" s="92"/>
      <c r="K266" s="92"/>
      <c r="L266" s="92"/>
    </row>
    <row r="267" spans="1:12" ht="13.5" customHeight="1">
      <c r="A267" s="26">
        <v>3</v>
      </c>
      <c r="B267" s="26">
        <v>2</v>
      </c>
      <c r="C267" s="37">
        <v>1</v>
      </c>
      <c r="D267" s="37">
        <v>7</v>
      </c>
      <c r="E267" s="37"/>
      <c r="F267" s="31"/>
      <c r="G267" s="168" t="s">
        <v>622</v>
      </c>
      <c r="H267" s="271">
        <v>234</v>
      </c>
      <c r="I267" s="89">
        <f>I268</f>
        <v>0</v>
      </c>
      <c r="J267" s="90">
        <f>J268</f>
        <v>0</v>
      </c>
      <c r="K267" s="91">
        <f>K268</f>
        <v>0</v>
      </c>
      <c r="L267" s="91">
        <f>L268</f>
        <v>0</v>
      </c>
    </row>
    <row r="268" spans="1:12">
      <c r="A268" s="26">
        <v>3</v>
      </c>
      <c r="B268" s="37">
        <v>2</v>
      </c>
      <c r="C268" s="37">
        <v>1</v>
      </c>
      <c r="D268" s="37">
        <v>7</v>
      </c>
      <c r="E268" s="37">
        <v>1</v>
      </c>
      <c r="F268" s="31"/>
      <c r="G268" s="168" t="s">
        <v>622</v>
      </c>
      <c r="H268" s="271">
        <v>235</v>
      </c>
      <c r="I268" s="89">
        <f>I269+I270</f>
        <v>0</v>
      </c>
      <c r="J268" s="89">
        <f>J269+J270</f>
        <v>0</v>
      </c>
      <c r="K268" s="89">
        <f>K269+K270</f>
        <v>0</v>
      </c>
      <c r="L268" s="89">
        <f>L269+L270</f>
        <v>0</v>
      </c>
    </row>
    <row r="269" spans="1:12" ht="27" customHeight="1">
      <c r="A269" s="26">
        <v>3</v>
      </c>
      <c r="B269" s="37">
        <v>2</v>
      </c>
      <c r="C269" s="37">
        <v>1</v>
      </c>
      <c r="D269" s="37">
        <v>7</v>
      </c>
      <c r="E269" s="37">
        <v>1</v>
      </c>
      <c r="F269" s="31">
        <v>1</v>
      </c>
      <c r="G269" s="168" t="s">
        <v>623</v>
      </c>
      <c r="H269" s="271">
        <v>236</v>
      </c>
      <c r="I269" s="80"/>
      <c r="J269" s="81"/>
      <c r="K269" s="81"/>
      <c r="L269" s="81"/>
    </row>
    <row r="270" spans="1:12" ht="24.75" customHeight="1">
      <c r="A270" s="26">
        <v>3</v>
      </c>
      <c r="B270" s="37">
        <v>2</v>
      </c>
      <c r="C270" s="37">
        <v>1</v>
      </c>
      <c r="D270" s="37">
        <v>7</v>
      </c>
      <c r="E270" s="37">
        <v>1</v>
      </c>
      <c r="F270" s="31">
        <v>2</v>
      </c>
      <c r="G270" s="168" t="s">
        <v>624</v>
      </c>
      <c r="H270" s="271">
        <v>237</v>
      </c>
      <c r="I270" s="81"/>
      <c r="J270" s="81"/>
      <c r="K270" s="81"/>
      <c r="L270" s="81"/>
    </row>
    <row r="271" spans="1:12" ht="38.25" customHeight="1">
      <c r="A271" s="65">
        <v>3</v>
      </c>
      <c r="B271" s="64">
        <v>2</v>
      </c>
      <c r="C271" s="64">
        <v>2</v>
      </c>
      <c r="D271" s="38"/>
      <c r="E271" s="38"/>
      <c r="F271" s="61"/>
      <c r="G271" s="168" t="s">
        <v>738</v>
      </c>
      <c r="H271" s="271">
        <v>238</v>
      </c>
      <c r="I271" s="89">
        <f>SUM(I272+I281+I285+I289+I293+I296+I299)</f>
        <v>0</v>
      </c>
      <c r="J271" s="90">
        <f>SUM(J272+J281+J285+J289+J293+J296+J299)</f>
        <v>0</v>
      </c>
      <c r="K271" s="91">
        <f>SUM(K272+K281+K285+K289+K293+K296+K299)</f>
        <v>0</v>
      </c>
      <c r="L271" s="91">
        <f>SUM(L272+L281+L285+L289+L293+L296+L299)</f>
        <v>0</v>
      </c>
    </row>
    <row r="272" spans="1:12">
      <c r="A272" s="26">
        <v>3</v>
      </c>
      <c r="B272" s="37">
        <v>2</v>
      </c>
      <c r="C272" s="37">
        <v>2</v>
      </c>
      <c r="D272" s="37">
        <v>1</v>
      </c>
      <c r="E272" s="37"/>
      <c r="F272" s="31"/>
      <c r="G272" s="168" t="s">
        <v>570</v>
      </c>
      <c r="H272" s="271">
        <v>239</v>
      </c>
      <c r="I272" s="89">
        <f>I273</f>
        <v>0</v>
      </c>
      <c r="J272" s="89">
        <f>J273</f>
        <v>0</v>
      </c>
      <c r="K272" s="89">
        <f>K273</f>
        <v>0</v>
      </c>
      <c r="L272" s="89">
        <f>L273</f>
        <v>0</v>
      </c>
    </row>
    <row r="273" spans="1:12">
      <c r="A273" s="27">
        <v>3</v>
      </c>
      <c r="B273" s="26">
        <v>2</v>
      </c>
      <c r="C273" s="37">
        <v>2</v>
      </c>
      <c r="D273" s="37">
        <v>1</v>
      </c>
      <c r="E273" s="37">
        <v>1</v>
      </c>
      <c r="F273" s="31"/>
      <c r="G273" s="168" t="s">
        <v>13</v>
      </c>
      <c r="H273" s="271">
        <v>240</v>
      </c>
      <c r="I273" s="89">
        <f>SUM(I274)</f>
        <v>0</v>
      </c>
      <c r="J273" s="89">
        <f t="shared" ref="J273:L273" si="43">SUM(J274)</f>
        <v>0</v>
      </c>
      <c r="K273" s="89">
        <f t="shared" si="43"/>
        <v>0</v>
      </c>
      <c r="L273" s="89">
        <f t="shared" si="43"/>
        <v>0</v>
      </c>
    </row>
    <row r="274" spans="1:12">
      <c r="A274" s="27">
        <v>3</v>
      </c>
      <c r="B274" s="26">
        <v>2</v>
      </c>
      <c r="C274" s="37">
        <v>2</v>
      </c>
      <c r="D274" s="37">
        <v>1</v>
      </c>
      <c r="E274" s="37">
        <v>1</v>
      </c>
      <c r="F274" s="31">
        <v>1</v>
      </c>
      <c r="G274" s="168" t="s">
        <v>13</v>
      </c>
      <c r="H274" s="271">
        <v>241</v>
      </c>
      <c r="I274" s="81"/>
      <c r="J274" s="81"/>
      <c r="K274" s="81"/>
      <c r="L274" s="81"/>
    </row>
    <row r="275" spans="1:12" ht="15" customHeight="1">
      <c r="A275" s="172">
        <v>3</v>
      </c>
      <c r="B275" s="65">
        <v>2</v>
      </c>
      <c r="C275" s="64">
        <v>2</v>
      </c>
      <c r="D275" s="64">
        <v>1</v>
      </c>
      <c r="E275" s="64">
        <v>2</v>
      </c>
      <c r="F275" s="247"/>
      <c r="G275" s="168" t="s">
        <v>297</v>
      </c>
      <c r="H275" s="271">
        <v>242</v>
      </c>
      <c r="I275" s="89">
        <f>SUM(I276:I277)</f>
        <v>0</v>
      </c>
      <c r="J275" s="89">
        <f t="shared" ref="J275:K275" si="44">SUM(J276:J277)</f>
        <v>0</v>
      </c>
      <c r="K275" s="89">
        <f t="shared" si="44"/>
        <v>0</v>
      </c>
      <c r="L275" s="89">
        <f>SUM(L276:L277)</f>
        <v>0</v>
      </c>
    </row>
    <row r="276" spans="1:12" ht="15" customHeight="1">
      <c r="A276" s="172">
        <v>3</v>
      </c>
      <c r="B276" s="65">
        <v>2</v>
      </c>
      <c r="C276" s="64">
        <v>2</v>
      </c>
      <c r="D276" s="64">
        <v>1</v>
      </c>
      <c r="E276" s="64">
        <v>2</v>
      </c>
      <c r="F276" s="247">
        <v>1</v>
      </c>
      <c r="G276" s="168" t="s">
        <v>274</v>
      </c>
      <c r="H276" s="271">
        <v>243</v>
      </c>
      <c r="I276" s="81"/>
      <c r="J276" s="80"/>
      <c r="K276" s="81"/>
      <c r="L276" s="81"/>
    </row>
    <row r="277" spans="1:12" ht="15" customHeight="1">
      <c r="A277" s="172">
        <v>3</v>
      </c>
      <c r="B277" s="65">
        <v>2</v>
      </c>
      <c r="C277" s="64">
        <v>2</v>
      </c>
      <c r="D277" s="64">
        <v>1</v>
      </c>
      <c r="E277" s="64">
        <v>2</v>
      </c>
      <c r="F277" s="247">
        <v>2</v>
      </c>
      <c r="G277" s="168" t="s">
        <v>275</v>
      </c>
      <c r="H277" s="271">
        <v>244</v>
      </c>
      <c r="I277" s="81"/>
      <c r="J277" s="80"/>
      <c r="K277" s="81"/>
      <c r="L277" s="81"/>
    </row>
    <row r="278" spans="1:12" ht="15" customHeight="1">
      <c r="A278" s="172">
        <v>3</v>
      </c>
      <c r="B278" s="65">
        <v>2</v>
      </c>
      <c r="C278" s="64">
        <v>2</v>
      </c>
      <c r="D278" s="64">
        <v>1</v>
      </c>
      <c r="E278" s="64">
        <v>3</v>
      </c>
      <c r="F278" s="247"/>
      <c r="G278" s="168" t="s">
        <v>278</v>
      </c>
      <c r="H278" s="271">
        <v>245</v>
      </c>
      <c r="I278" s="89">
        <f>SUM(I279:I280)</f>
        <v>0</v>
      </c>
      <c r="J278" s="89">
        <f t="shared" ref="J278:K278" si="45">SUM(J279:J280)</f>
        <v>0</v>
      </c>
      <c r="K278" s="89">
        <f t="shared" si="45"/>
        <v>0</v>
      </c>
      <c r="L278" s="89">
        <f>SUM(L279:L280)</f>
        <v>0</v>
      </c>
    </row>
    <row r="279" spans="1:12" ht="15" customHeight="1">
      <c r="A279" s="172">
        <v>3</v>
      </c>
      <c r="B279" s="65">
        <v>2</v>
      </c>
      <c r="C279" s="64">
        <v>2</v>
      </c>
      <c r="D279" s="64">
        <v>1</v>
      </c>
      <c r="E279" s="64">
        <v>3</v>
      </c>
      <c r="F279" s="247">
        <v>1</v>
      </c>
      <c r="G279" s="168" t="s">
        <v>276</v>
      </c>
      <c r="H279" s="271">
        <v>246</v>
      </c>
      <c r="I279" s="81"/>
      <c r="J279" s="80"/>
      <c r="K279" s="81"/>
      <c r="L279" s="81"/>
    </row>
    <row r="280" spans="1:12" ht="15" customHeight="1">
      <c r="A280" s="172">
        <v>3</v>
      </c>
      <c r="B280" s="65">
        <v>2</v>
      </c>
      <c r="C280" s="64">
        <v>2</v>
      </c>
      <c r="D280" s="64">
        <v>1</v>
      </c>
      <c r="E280" s="64">
        <v>3</v>
      </c>
      <c r="F280" s="247">
        <v>2</v>
      </c>
      <c r="G280" s="168" t="s">
        <v>298</v>
      </c>
      <c r="H280" s="271">
        <v>247</v>
      </c>
      <c r="I280" s="81"/>
      <c r="J280" s="80"/>
      <c r="K280" s="81"/>
      <c r="L280" s="81"/>
    </row>
    <row r="281" spans="1:12">
      <c r="A281" s="27">
        <v>3</v>
      </c>
      <c r="B281" s="26">
        <v>2</v>
      </c>
      <c r="C281" s="37">
        <v>2</v>
      </c>
      <c r="D281" s="37">
        <v>2</v>
      </c>
      <c r="E281" s="37"/>
      <c r="F281" s="31"/>
      <c r="G281" s="168" t="s">
        <v>625</v>
      </c>
      <c r="H281" s="271">
        <v>248</v>
      </c>
      <c r="I281" s="89">
        <f>I282</f>
        <v>0</v>
      </c>
      <c r="J281" s="91">
        <f>J282</f>
        <v>0</v>
      </c>
      <c r="K281" s="89">
        <f>K282</f>
        <v>0</v>
      </c>
      <c r="L281" s="91">
        <f>L282</f>
        <v>0</v>
      </c>
    </row>
    <row r="282" spans="1:12" ht="20.25" customHeight="1">
      <c r="A282" s="26">
        <v>3</v>
      </c>
      <c r="B282" s="37">
        <v>2</v>
      </c>
      <c r="C282" s="41">
        <v>2</v>
      </c>
      <c r="D282" s="41">
        <v>2</v>
      </c>
      <c r="E282" s="41">
        <v>1</v>
      </c>
      <c r="F282" s="29"/>
      <c r="G282" s="168" t="s">
        <v>625</v>
      </c>
      <c r="H282" s="271">
        <v>249</v>
      </c>
      <c r="I282" s="86">
        <f>SUM(I283:I284)</f>
        <v>0</v>
      </c>
      <c r="J282" s="87">
        <f>SUM(J283:J284)</f>
        <v>0</v>
      </c>
      <c r="K282" s="88">
        <f>SUM(K283:K284)</f>
        <v>0</v>
      </c>
      <c r="L282" s="88">
        <f>SUM(L283:L284)</f>
        <v>0</v>
      </c>
    </row>
    <row r="283" spans="1:12" ht="25.5">
      <c r="A283" s="26">
        <v>3</v>
      </c>
      <c r="B283" s="37">
        <v>2</v>
      </c>
      <c r="C283" s="37">
        <v>2</v>
      </c>
      <c r="D283" s="37">
        <v>2</v>
      </c>
      <c r="E283" s="37">
        <v>1</v>
      </c>
      <c r="F283" s="31">
        <v>1</v>
      </c>
      <c r="G283" s="168" t="s">
        <v>626</v>
      </c>
      <c r="H283" s="271">
        <v>250</v>
      </c>
      <c r="I283" s="81"/>
      <c r="J283" s="81"/>
      <c r="K283" s="81"/>
      <c r="L283" s="81"/>
    </row>
    <row r="284" spans="1:12" ht="25.5">
      <c r="A284" s="26">
        <v>3</v>
      </c>
      <c r="B284" s="37">
        <v>2</v>
      </c>
      <c r="C284" s="37">
        <v>2</v>
      </c>
      <c r="D284" s="37">
        <v>2</v>
      </c>
      <c r="E284" s="37">
        <v>1</v>
      </c>
      <c r="F284" s="31">
        <v>2</v>
      </c>
      <c r="G284" s="172" t="s">
        <v>627</v>
      </c>
      <c r="H284" s="271">
        <v>251</v>
      </c>
      <c r="I284" s="81"/>
      <c r="J284" s="81"/>
      <c r="K284" s="81"/>
      <c r="L284" s="81"/>
    </row>
    <row r="285" spans="1:12" ht="25.5">
      <c r="A285" s="26">
        <v>3</v>
      </c>
      <c r="B285" s="37">
        <v>2</v>
      </c>
      <c r="C285" s="37">
        <v>2</v>
      </c>
      <c r="D285" s="37">
        <v>3</v>
      </c>
      <c r="E285" s="37"/>
      <c r="F285" s="31"/>
      <c r="G285" s="168" t="s">
        <v>628</v>
      </c>
      <c r="H285" s="271">
        <v>252</v>
      </c>
      <c r="I285" s="89">
        <f>I286</f>
        <v>0</v>
      </c>
      <c r="J285" s="90">
        <f>J286</f>
        <v>0</v>
      </c>
      <c r="K285" s="91">
        <f>K286</f>
        <v>0</v>
      </c>
      <c r="L285" s="91">
        <f>L286</f>
        <v>0</v>
      </c>
    </row>
    <row r="286" spans="1:12" ht="30" customHeight="1">
      <c r="A286" s="36">
        <v>3</v>
      </c>
      <c r="B286" s="37">
        <v>2</v>
      </c>
      <c r="C286" s="37">
        <v>2</v>
      </c>
      <c r="D286" s="37">
        <v>3</v>
      </c>
      <c r="E286" s="37">
        <v>1</v>
      </c>
      <c r="F286" s="31"/>
      <c r="G286" s="168" t="s">
        <v>628</v>
      </c>
      <c r="H286" s="271">
        <v>253</v>
      </c>
      <c r="I286" s="89">
        <f>I287+I288</f>
        <v>0</v>
      </c>
      <c r="J286" s="89">
        <f>J287+J288</f>
        <v>0</v>
      </c>
      <c r="K286" s="89">
        <f>K287+K288</f>
        <v>0</v>
      </c>
      <c r="L286" s="89">
        <f>L287+L288</f>
        <v>0</v>
      </c>
    </row>
    <row r="287" spans="1:12" ht="31.5" customHeight="1">
      <c r="A287" s="36">
        <v>3</v>
      </c>
      <c r="B287" s="37">
        <v>2</v>
      </c>
      <c r="C287" s="37">
        <v>2</v>
      </c>
      <c r="D287" s="37">
        <v>3</v>
      </c>
      <c r="E287" s="37">
        <v>1</v>
      </c>
      <c r="F287" s="31">
        <v>1</v>
      </c>
      <c r="G287" s="168" t="s">
        <v>629</v>
      </c>
      <c r="H287" s="271">
        <v>254</v>
      </c>
      <c r="I287" s="81"/>
      <c r="J287" s="81"/>
      <c r="K287" s="81"/>
      <c r="L287" s="81"/>
    </row>
    <row r="288" spans="1:12" ht="25.5" customHeight="1">
      <c r="A288" s="36">
        <v>3</v>
      </c>
      <c r="B288" s="37">
        <v>2</v>
      </c>
      <c r="C288" s="37">
        <v>2</v>
      </c>
      <c r="D288" s="37">
        <v>3</v>
      </c>
      <c r="E288" s="37">
        <v>1</v>
      </c>
      <c r="F288" s="31">
        <v>2</v>
      </c>
      <c r="G288" s="168" t="s">
        <v>630</v>
      </c>
      <c r="H288" s="271">
        <v>255</v>
      </c>
      <c r="I288" s="81"/>
      <c r="J288" s="81"/>
      <c r="K288" s="81"/>
      <c r="L288" s="81"/>
    </row>
    <row r="289" spans="1:12" ht="22.5" customHeight="1">
      <c r="A289" s="26">
        <v>3</v>
      </c>
      <c r="B289" s="37">
        <v>2</v>
      </c>
      <c r="C289" s="37">
        <v>2</v>
      </c>
      <c r="D289" s="37">
        <v>4</v>
      </c>
      <c r="E289" s="37"/>
      <c r="F289" s="31"/>
      <c r="G289" s="168" t="s">
        <v>631</v>
      </c>
      <c r="H289" s="271">
        <v>256</v>
      </c>
      <c r="I289" s="89">
        <f>I290</f>
        <v>0</v>
      </c>
      <c r="J289" s="90">
        <f>J290</f>
        <v>0</v>
      </c>
      <c r="K289" s="91">
        <f>K290</f>
        <v>0</v>
      </c>
      <c r="L289" s="91">
        <f>L290</f>
        <v>0</v>
      </c>
    </row>
    <row r="290" spans="1:12">
      <c r="A290" s="26">
        <v>3</v>
      </c>
      <c r="B290" s="37">
        <v>2</v>
      </c>
      <c r="C290" s="37">
        <v>2</v>
      </c>
      <c r="D290" s="37">
        <v>4</v>
      </c>
      <c r="E290" s="37">
        <v>1</v>
      </c>
      <c r="F290" s="31"/>
      <c r="G290" s="168" t="s">
        <v>631</v>
      </c>
      <c r="H290" s="271">
        <v>257</v>
      </c>
      <c r="I290" s="89">
        <f>SUM(I291:I292)</f>
        <v>0</v>
      </c>
      <c r="J290" s="90">
        <f>SUM(J291:J292)</f>
        <v>0</v>
      </c>
      <c r="K290" s="91">
        <f>SUM(K291:K292)</f>
        <v>0</v>
      </c>
      <c r="L290" s="91">
        <f>SUM(L291:L292)</f>
        <v>0</v>
      </c>
    </row>
    <row r="291" spans="1:12" ht="30.75" customHeight="1">
      <c r="A291" s="26">
        <v>3</v>
      </c>
      <c r="B291" s="37">
        <v>2</v>
      </c>
      <c r="C291" s="37">
        <v>2</v>
      </c>
      <c r="D291" s="37">
        <v>4</v>
      </c>
      <c r="E291" s="37">
        <v>1</v>
      </c>
      <c r="F291" s="31">
        <v>1</v>
      </c>
      <c r="G291" s="168" t="s">
        <v>632</v>
      </c>
      <c r="H291" s="271">
        <v>258</v>
      </c>
      <c r="I291" s="81"/>
      <c r="J291" s="81"/>
      <c r="K291" s="81"/>
      <c r="L291" s="81"/>
    </row>
    <row r="292" spans="1:12" ht="27.75" customHeight="1">
      <c r="A292" s="36">
        <v>3</v>
      </c>
      <c r="B292" s="41">
        <v>2</v>
      </c>
      <c r="C292" s="41">
        <v>2</v>
      </c>
      <c r="D292" s="41">
        <v>4</v>
      </c>
      <c r="E292" s="41">
        <v>1</v>
      </c>
      <c r="F292" s="29">
        <v>2</v>
      </c>
      <c r="G292" s="172" t="s">
        <v>633</v>
      </c>
      <c r="H292" s="271">
        <v>259</v>
      </c>
      <c r="I292" s="81"/>
      <c r="J292" s="81"/>
      <c r="K292" s="81"/>
      <c r="L292" s="81"/>
    </row>
    <row r="293" spans="1:12" ht="14.25" customHeight="1">
      <c r="A293" s="26">
        <v>3</v>
      </c>
      <c r="B293" s="37">
        <v>2</v>
      </c>
      <c r="C293" s="37">
        <v>2</v>
      </c>
      <c r="D293" s="37">
        <v>5</v>
      </c>
      <c r="E293" s="37"/>
      <c r="F293" s="31"/>
      <c r="G293" s="168" t="s">
        <v>634</v>
      </c>
      <c r="H293" s="271">
        <v>260</v>
      </c>
      <c r="I293" s="89">
        <f>I294</f>
        <v>0</v>
      </c>
      <c r="J293" s="90">
        <f t="shared" ref="J293:L294" si="46">J294</f>
        <v>0</v>
      </c>
      <c r="K293" s="91">
        <f t="shared" si="46"/>
        <v>0</v>
      </c>
      <c r="L293" s="91">
        <f t="shared" si="46"/>
        <v>0</v>
      </c>
    </row>
    <row r="294" spans="1:12" ht="15.75" customHeight="1">
      <c r="A294" s="26">
        <v>3</v>
      </c>
      <c r="B294" s="37">
        <v>2</v>
      </c>
      <c r="C294" s="37">
        <v>2</v>
      </c>
      <c r="D294" s="37">
        <v>5</v>
      </c>
      <c r="E294" s="37">
        <v>1</v>
      </c>
      <c r="F294" s="31"/>
      <c r="G294" s="168" t="s">
        <v>634</v>
      </c>
      <c r="H294" s="271">
        <v>261</v>
      </c>
      <c r="I294" s="89">
        <f>I295</f>
        <v>0</v>
      </c>
      <c r="J294" s="90">
        <f t="shared" si="46"/>
        <v>0</v>
      </c>
      <c r="K294" s="91">
        <f t="shared" si="46"/>
        <v>0</v>
      </c>
      <c r="L294" s="91">
        <f t="shared" si="46"/>
        <v>0</v>
      </c>
    </row>
    <row r="295" spans="1:12" ht="15.75" customHeight="1">
      <c r="A295" s="26">
        <v>3</v>
      </c>
      <c r="B295" s="37">
        <v>2</v>
      </c>
      <c r="C295" s="37">
        <v>2</v>
      </c>
      <c r="D295" s="37">
        <v>5</v>
      </c>
      <c r="E295" s="37">
        <v>1</v>
      </c>
      <c r="F295" s="31">
        <v>1</v>
      </c>
      <c r="G295" s="168" t="s">
        <v>634</v>
      </c>
      <c r="H295" s="271">
        <v>262</v>
      </c>
      <c r="I295" s="81"/>
      <c r="J295" s="81"/>
      <c r="K295" s="81"/>
      <c r="L295" s="81"/>
    </row>
    <row r="296" spans="1:12" ht="14.25" customHeight="1">
      <c r="A296" s="26">
        <v>3</v>
      </c>
      <c r="B296" s="37">
        <v>2</v>
      </c>
      <c r="C296" s="37">
        <v>2</v>
      </c>
      <c r="D296" s="37">
        <v>6</v>
      </c>
      <c r="E296" s="37"/>
      <c r="F296" s="31"/>
      <c r="G296" s="168" t="s">
        <v>128</v>
      </c>
      <c r="H296" s="271">
        <v>263</v>
      </c>
      <c r="I296" s="89">
        <f>I297</f>
        <v>0</v>
      </c>
      <c r="J296" s="113">
        <f t="shared" ref="J296:L297" si="47">J297</f>
        <v>0</v>
      </c>
      <c r="K296" s="91">
        <f t="shared" si="47"/>
        <v>0</v>
      </c>
      <c r="L296" s="91">
        <f t="shared" si="47"/>
        <v>0</v>
      </c>
    </row>
    <row r="297" spans="1:12" ht="15" customHeight="1">
      <c r="A297" s="26">
        <v>3</v>
      </c>
      <c r="B297" s="37">
        <v>2</v>
      </c>
      <c r="C297" s="37">
        <v>2</v>
      </c>
      <c r="D297" s="37">
        <v>6</v>
      </c>
      <c r="E297" s="37">
        <v>1</v>
      </c>
      <c r="F297" s="31"/>
      <c r="G297" s="45" t="s">
        <v>128</v>
      </c>
      <c r="H297" s="271">
        <v>264</v>
      </c>
      <c r="I297" s="89">
        <f>I298</f>
        <v>0</v>
      </c>
      <c r="J297" s="113">
        <f t="shared" si="47"/>
        <v>0</v>
      </c>
      <c r="K297" s="91">
        <f t="shared" si="47"/>
        <v>0</v>
      </c>
      <c r="L297" s="91">
        <f t="shared" si="47"/>
        <v>0</v>
      </c>
    </row>
    <row r="298" spans="1:12" ht="15" customHeight="1">
      <c r="A298" s="26">
        <v>3</v>
      </c>
      <c r="B298" s="50">
        <v>2</v>
      </c>
      <c r="C298" s="50">
        <v>2</v>
      </c>
      <c r="D298" s="37">
        <v>6</v>
      </c>
      <c r="E298" s="50">
        <v>1</v>
      </c>
      <c r="F298" s="55">
        <v>1</v>
      </c>
      <c r="G298" s="51" t="s">
        <v>128</v>
      </c>
      <c r="H298" s="271">
        <v>265</v>
      </c>
      <c r="I298" s="81"/>
      <c r="J298" s="81"/>
      <c r="K298" s="81"/>
      <c r="L298" s="81"/>
    </row>
    <row r="299" spans="1:12" ht="14.25" customHeight="1">
      <c r="A299" s="27">
        <v>3</v>
      </c>
      <c r="B299" s="26">
        <v>2</v>
      </c>
      <c r="C299" s="37">
        <v>2</v>
      </c>
      <c r="D299" s="37">
        <v>7</v>
      </c>
      <c r="E299" s="37"/>
      <c r="F299" s="31"/>
      <c r="G299" s="168" t="s">
        <v>622</v>
      </c>
      <c r="H299" s="271">
        <v>266</v>
      </c>
      <c r="I299" s="89">
        <f>I300</f>
        <v>0</v>
      </c>
      <c r="J299" s="113">
        <f>J300</f>
        <v>0</v>
      </c>
      <c r="K299" s="91">
        <f>K300</f>
        <v>0</v>
      </c>
      <c r="L299" s="91">
        <f>L300</f>
        <v>0</v>
      </c>
    </row>
    <row r="300" spans="1:12" ht="15" customHeight="1">
      <c r="A300" s="27">
        <v>3</v>
      </c>
      <c r="B300" s="26">
        <v>2</v>
      </c>
      <c r="C300" s="37">
        <v>2</v>
      </c>
      <c r="D300" s="37">
        <v>7</v>
      </c>
      <c r="E300" s="37">
        <v>1</v>
      </c>
      <c r="F300" s="31"/>
      <c r="G300" s="168" t="s">
        <v>622</v>
      </c>
      <c r="H300" s="271">
        <v>267</v>
      </c>
      <c r="I300" s="89">
        <f>I301+I302</f>
        <v>0</v>
      </c>
      <c r="J300" s="89">
        <f>J301+J302</f>
        <v>0</v>
      </c>
      <c r="K300" s="89">
        <f>K301+K302</f>
        <v>0</v>
      </c>
      <c r="L300" s="89">
        <f>L301+L302</f>
        <v>0</v>
      </c>
    </row>
    <row r="301" spans="1:12" ht="27.75" customHeight="1">
      <c r="A301" s="27">
        <v>3</v>
      </c>
      <c r="B301" s="26">
        <v>2</v>
      </c>
      <c r="C301" s="26">
        <v>2</v>
      </c>
      <c r="D301" s="37">
        <v>7</v>
      </c>
      <c r="E301" s="37">
        <v>1</v>
      </c>
      <c r="F301" s="31">
        <v>1</v>
      </c>
      <c r="G301" s="168" t="s">
        <v>623</v>
      </c>
      <c r="H301" s="271">
        <v>268</v>
      </c>
      <c r="I301" s="81"/>
      <c r="J301" s="81"/>
      <c r="K301" s="81"/>
      <c r="L301" s="81"/>
    </row>
    <row r="302" spans="1:12" ht="25.5" customHeight="1">
      <c r="A302" s="27">
        <v>3</v>
      </c>
      <c r="B302" s="26">
        <v>2</v>
      </c>
      <c r="C302" s="26">
        <v>2</v>
      </c>
      <c r="D302" s="37">
        <v>7</v>
      </c>
      <c r="E302" s="37">
        <v>1</v>
      </c>
      <c r="F302" s="31">
        <v>2</v>
      </c>
      <c r="G302" s="168" t="s">
        <v>624</v>
      </c>
      <c r="H302" s="271">
        <v>269</v>
      </c>
      <c r="I302" s="81"/>
      <c r="J302" s="81"/>
      <c r="K302" s="81"/>
      <c r="L302" s="81"/>
    </row>
    <row r="303" spans="1:12" ht="30" customHeight="1">
      <c r="A303" s="28">
        <v>3</v>
      </c>
      <c r="B303" s="28">
        <v>3</v>
      </c>
      <c r="C303" s="35"/>
      <c r="D303" s="40"/>
      <c r="E303" s="40"/>
      <c r="F303" s="53"/>
      <c r="G303" s="46" t="s">
        <v>692</v>
      </c>
      <c r="H303" s="271">
        <v>270</v>
      </c>
      <c r="I303" s="74">
        <f>SUM(I304+I336)</f>
        <v>0</v>
      </c>
      <c r="J303" s="95">
        <f>SUM(J304+J336)</f>
        <v>0</v>
      </c>
      <c r="K303" s="75">
        <f>SUM(K304+K336)</f>
        <v>0</v>
      </c>
      <c r="L303" s="75">
        <f>SUM(L304+L336)</f>
        <v>0</v>
      </c>
    </row>
    <row r="304" spans="1:12" ht="40.5" customHeight="1">
      <c r="A304" s="27">
        <v>3</v>
      </c>
      <c r="B304" s="27">
        <v>3</v>
      </c>
      <c r="C304" s="26">
        <v>1</v>
      </c>
      <c r="D304" s="37"/>
      <c r="E304" s="37"/>
      <c r="F304" s="31"/>
      <c r="G304" s="168" t="s">
        <v>751</v>
      </c>
      <c r="H304" s="271">
        <v>271</v>
      </c>
      <c r="I304" s="89">
        <f>SUM(I305+I314+I318+I322+I326+I329+I332)</f>
        <v>0</v>
      </c>
      <c r="J304" s="113">
        <f>SUM(J305+J314+J318+J322+J326+J329+J332)</f>
        <v>0</v>
      </c>
      <c r="K304" s="91">
        <f>SUM(K305+K314+K318+K322+K326+K329+K332)</f>
        <v>0</v>
      </c>
      <c r="L304" s="91">
        <f>SUM(L305+L314+L318+L322+L326+L329+L332)</f>
        <v>0</v>
      </c>
    </row>
    <row r="305" spans="1:12" ht="15" customHeight="1">
      <c r="A305" s="27">
        <v>3</v>
      </c>
      <c r="B305" s="27">
        <v>3</v>
      </c>
      <c r="C305" s="26">
        <v>1</v>
      </c>
      <c r="D305" s="37">
        <v>1</v>
      </c>
      <c r="E305" s="37"/>
      <c r="F305" s="31"/>
      <c r="G305" s="168" t="s">
        <v>570</v>
      </c>
      <c r="H305" s="271">
        <v>272</v>
      </c>
      <c r="I305" s="89">
        <f>SUM(I306+I308+I311)</f>
        <v>0</v>
      </c>
      <c r="J305" s="89">
        <f>SUM(J306+J308+J311)</f>
        <v>0</v>
      </c>
      <c r="K305" s="89">
        <f t="shared" ref="K305:L305" si="48">SUM(K306+K308+K311)</f>
        <v>0</v>
      </c>
      <c r="L305" s="89">
        <f t="shared" si="48"/>
        <v>0</v>
      </c>
    </row>
    <row r="306" spans="1:12" ht="12.75" customHeight="1">
      <c r="A306" s="27">
        <v>3</v>
      </c>
      <c r="B306" s="27">
        <v>3</v>
      </c>
      <c r="C306" s="26">
        <v>1</v>
      </c>
      <c r="D306" s="37">
        <v>1</v>
      </c>
      <c r="E306" s="37">
        <v>1</v>
      </c>
      <c r="F306" s="31"/>
      <c r="G306" s="168" t="s">
        <v>13</v>
      </c>
      <c r="H306" s="271">
        <v>273</v>
      </c>
      <c r="I306" s="89">
        <f>SUM(I307:I307)</f>
        <v>0</v>
      </c>
      <c r="J306" s="113">
        <f>SUM(J307:J307)</f>
        <v>0</v>
      </c>
      <c r="K306" s="91">
        <f>SUM(K307:K307)</f>
        <v>0</v>
      </c>
      <c r="L306" s="91">
        <f>SUM(L307:L307)</f>
        <v>0</v>
      </c>
    </row>
    <row r="307" spans="1:12" ht="15" customHeight="1">
      <c r="A307" s="27">
        <v>3</v>
      </c>
      <c r="B307" s="27">
        <v>3</v>
      </c>
      <c r="C307" s="26">
        <v>1</v>
      </c>
      <c r="D307" s="37">
        <v>1</v>
      </c>
      <c r="E307" s="37">
        <v>1</v>
      </c>
      <c r="F307" s="31">
        <v>1</v>
      </c>
      <c r="G307" s="168" t="s">
        <v>13</v>
      </c>
      <c r="H307" s="271">
        <v>274</v>
      </c>
      <c r="I307" s="81"/>
      <c r="J307" s="81"/>
      <c r="K307" s="81"/>
      <c r="L307" s="81"/>
    </row>
    <row r="308" spans="1:12" ht="14.25" customHeight="1">
      <c r="A308" s="172">
        <v>3</v>
      </c>
      <c r="B308" s="172">
        <v>3</v>
      </c>
      <c r="C308" s="65">
        <v>1</v>
      </c>
      <c r="D308" s="64">
        <v>1</v>
      </c>
      <c r="E308" s="64">
        <v>2</v>
      </c>
      <c r="F308" s="247"/>
      <c r="G308" s="168" t="s">
        <v>297</v>
      </c>
      <c r="H308" s="271">
        <v>275</v>
      </c>
      <c r="I308" s="74">
        <f>SUM(I309:I310)</f>
        <v>0</v>
      </c>
      <c r="J308" s="74">
        <f>SUM(J309:J310)</f>
        <v>0</v>
      </c>
      <c r="K308" s="74">
        <f t="shared" ref="K308:L308" si="49">SUM(K309:K310)</f>
        <v>0</v>
      </c>
      <c r="L308" s="74">
        <f t="shared" si="49"/>
        <v>0</v>
      </c>
    </row>
    <row r="309" spans="1:12" ht="14.25" customHeight="1">
      <c r="A309" s="172">
        <v>3</v>
      </c>
      <c r="B309" s="172">
        <v>3</v>
      </c>
      <c r="C309" s="65">
        <v>1</v>
      </c>
      <c r="D309" s="64">
        <v>1</v>
      </c>
      <c r="E309" s="64">
        <v>2</v>
      </c>
      <c r="F309" s="247">
        <v>1</v>
      </c>
      <c r="G309" s="168" t="s">
        <v>274</v>
      </c>
      <c r="H309" s="271">
        <v>276</v>
      </c>
      <c r="I309" s="81"/>
      <c r="J309" s="81"/>
      <c r="K309" s="81"/>
      <c r="L309" s="81"/>
    </row>
    <row r="310" spans="1:12" ht="14.25" customHeight="1">
      <c r="A310" s="172">
        <v>3</v>
      </c>
      <c r="B310" s="172">
        <v>3</v>
      </c>
      <c r="C310" s="65">
        <v>1</v>
      </c>
      <c r="D310" s="64">
        <v>1</v>
      </c>
      <c r="E310" s="64">
        <v>2</v>
      </c>
      <c r="F310" s="247">
        <v>2</v>
      </c>
      <c r="G310" s="168" t="s">
        <v>275</v>
      </c>
      <c r="H310" s="271">
        <v>277</v>
      </c>
      <c r="I310" s="81"/>
      <c r="J310" s="81"/>
      <c r="K310" s="81"/>
      <c r="L310" s="81"/>
    </row>
    <row r="311" spans="1:12" ht="14.25" customHeight="1">
      <c r="A311" s="172">
        <v>3</v>
      </c>
      <c r="B311" s="172">
        <v>3</v>
      </c>
      <c r="C311" s="65">
        <v>1</v>
      </c>
      <c r="D311" s="64">
        <v>1</v>
      </c>
      <c r="E311" s="64">
        <v>3</v>
      </c>
      <c r="F311" s="247"/>
      <c r="G311" s="168" t="s">
        <v>278</v>
      </c>
      <c r="H311" s="271">
        <v>278</v>
      </c>
      <c r="I311" s="74">
        <f>SUM(I312:I313)</f>
        <v>0</v>
      </c>
      <c r="J311" s="74">
        <f>SUM(J312:J313)</f>
        <v>0</v>
      </c>
      <c r="K311" s="74">
        <f t="shared" ref="K311:L311" si="50">SUM(K312:K313)</f>
        <v>0</v>
      </c>
      <c r="L311" s="74">
        <f t="shared" si="50"/>
        <v>0</v>
      </c>
    </row>
    <row r="312" spans="1:12" ht="14.25" customHeight="1">
      <c r="A312" s="172">
        <v>3</v>
      </c>
      <c r="B312" s="172">
        <v>3</v>
      </c>
      <c r="C312" s="65">
        <v>1</v>
      </c>
      <c r="D312" s="64">
        <v>1</v>
      </c>
      <c r="E312" s="64">
        <v>3</v>
      </c>
      <c r="F312" s="247">
        <v>1</v>
      </c>
      <c r="G312" s="168" t="s">
        <v>276</v>
      </c>
      <c r="H312" s="271">
        <v>279</v>
      </c>
      <c r="I312" s="81"/>
      <c r="J312" s="81"/>
      <c r="K312" s="81"/>
      <c r="L312" s="81"/>
    </row>
    <row r="313" spans="1:12" ht="14.25" customHeight="1">
      <c r="A313" s="172">
        <v>3</v>
      </c>
      <c r="B313" s="172">
        <v>3</v>
      </c>
      <c r="C313" s="65">
        <v>1</v>
      </c>
      <c r="D313" s="64">
        <v>1</v>
      </c>
      <c r="E313" s="64">
        <v>3</v>
      </c>
      <c r="F313" s="247">
        <v>2</v>
      </c>
      <c r="G313" s="168" t="s">
        <v>298</v>
      </c>
      <c r="H313" s="271">
        <v>280</v>
      </c>
      <c r="I313" s="81"/>
      <c r="J313" s="81"/>
      <c r="K313" s="81"/>
      <c r="L313" s="81"/>
    </row>
    <row r="314" spans="1:12">
      <c r="A314" s="48">
        <v>3</v>
      </c>
      <c r="B314" s="36">
        <v>3</v>
      </c>
      <c r="C314" s="26">
        <v>1</v>
      </c>
      <c r="D314" s="37">
        <v>2</v>
      </c>
      <c r="E314" s="37"/>
      <c r="F314" s="31"/>
      <c r="G314" s="45" t="s">
        <v>568</v>
      </c>
      <c r="H314" s="271">
        <v>281</v>
      </c>
      <c r="I314" s="89">
        <f>I315</f>
        <v>0</v>
      </c>
      <c r="J314" s="113">
        <f>J315</f>
        <v>0</v>
      </c>
      <c r="K314" s="91">
        <f>K315</f>
        <v>0</v>
      </c>
      <c r="L314" s="91">
        <f>L315</f>
        <v>0</v>
      </c>
    </row>
    <row r="315" spans="1:12" ht="15" customHeight="1">
      <c r="A315" s="48">
        <v>3</v>
      </c>
      <c r="B315" s="48">
        <v>3</v>
      </c>
      <c r="C315" s="36">
        <v>1</v>
      </c>
      <c r="D315" s="41">
        <v>2</v>
      </c>
      <c r="E315" s="41">
        <v>1</v>
      </c>
      <c r="F315" s="29"/>
      <c r="G315" s="45" t="s">
        <v>568</v>
      </c>
      <c r="H315" s="271">
        <v>282</v>
      </c>
      <c r="I315" s="86">
        <f>SUM(I316:I317)</f>
        <v>0</v>
      </c>
      <c r="J315" s="114">
        <f>SUM(J316:J317)</f>
        <v>0</v>
      </c>
      <c r="K315" s="88">
        <f>SUM(K316:K317)</f>
        <v>0</v>
      </c>
      <c r="L315" s="88">
        <f>SUM(L316:L317)</f>
        <v>0</v>
      </c>
    </row>
    <row r="316" spans="1:12" ht="15" customHeight="1">
      <c r="A316" s="27">
        <v>3</v>
      </c>
      <c r="B316" s="27">
        <v>3</v>
      </c>
      <c r="C316" s="26">
        <v>1</v>
      </c>
      <c r="D316" s="37">
        <v>2</v>
      </c>
      <c r="E316" s="37">
        <v>1</v>
      </c>
      <c r="F316" s="31">
        <v>1</v>
      </c>
      <c r="G316" s="168" t="s">
        <v>635</v>
      </c>
      <c r="H316" s="271">
        <v>283</v>
      </c>
      <c r="I316" s="81"/>
      <c r="J316" s="81"/>
      <c r="K316" s="81"/>
      <c r="L316" s="81"/>
    </row>
    <row r="317" spans="1:12" ht="12.75" customHeight="1">
      <c r="A317" s="30">
        <v>3</v>
      </c>
      <c r="B317" s="58">
        <v>3</v>
      </c>
      <c r="C317" s="49">
        <v>1</v>
      </c>
      <c r="D317" s="50">
        <v>2</v>
      </c>
      <c r="E317" s="50">
        <v>1</v>
      </c>
      <c r="F317" s="55">
        <v>2</v>
      </c>
      <c r="G317" s="170" t="s">
        <v>636</v>
      </c>
      <c r="H317" s="271">
        <v>284</v>
      </c>
      <c r="I317" s="81"/>
      <c r="J317" s="81"/>
      <c r="K317" s="81"/>
      <c r="L317" s="81"/>
    </row>
    <row r="318" spans="1:12" ht="15.75" customHeight="1">
      <c r="A318" s="26">
        <v>3</v>
      </c>
      <c r="B318" s="45">
        <v>3</v>
      </c>
      <c r="C318" s="26">
        <v>1</v>
      </c>
      <c r="D318" s="37">
        <v>3</v>
      </c>
      <c r="E318" s="37"/>
      <c r="F318" s="31"/>
      <c r="G318" s="168" t="s">
        <v>637</v>
      </c>
      <c r="H318" s="271">
        <v>285</v>
      </c>
      <c r="I318" s="89">
        <f>I319</f>
        <v>0</v>
      </c>
      <c r="J318" s="113">
        <f>J319</f>
        <v>0</v>
      </c>
      <c r="K318" s="91">
        <f>K319</f>
        <v>0</v>
      </c>
      <c r="L318" s="91">
        <f>L319</f>
        <v>0</v>
      </c>
    </row>
    <row r="319" spans="1:12" ht="15.75" customHeight="1">
      <c r="A319" s="26">
        <v>3</v>
      </c>
      <c r="B319" s="51">
        <v>3</v>
      </c>
      <c r="C319" s="49">
        <v>1</v>
      </c>
      <c r="D319" s="50">
        <v>3</v>
      </c>
      <c r="E319" s="50">
        <v>1</v>
      </c>
      <c r="F319" s="55"/>
      <c r="G319" s="168" t="s">
        <v>637</v>
      </c>
      <c r="H319" s="271">
        <v>286</v>
      </c>
      <c r="I319" s="91">
        <f>I320+I321</f>
        <v>0</v>
      </c>
      <c r="J319" s="91">
        <f>J320+J321</f>
        <v>0</v>
      </c>
      <c r="K319" s="91">
        <f>K320+K321</f>
        <v>0</v>
      </c>
      <c r="L319" s="91">
        <f>L320+L321</f>
        <v>0</v>
      </c>
    </row>
    <row r="320" spans="1:12" ht="27" customHeight="1">
      <c r="A320" s="26">
        <v>3</v>
      </c>
      <c r="B320" s="45">
        <v>3</v>
      </c>
      <c r="C320" s="26">
        <v>1</v>
      </c>
      <c r="D320" s="37">
        <v>3</v>
      </c>
      <c r="E320" s="37">
        <v>1</v>
      </c>
      <c r="F320" s="31">
        <v>1</v>
      </c>
      <c r="G320" s="168" t="s">
        <v>638</v>
      </c>
      <c r="H320" s="271">
        <v>287</v>
      </c>
      <c r="I320" s="92"/>
      <c r="J320" s="92"/>
      <c r="K320" s="92"/>
      <c r="L320" s="93"/>
    </row>
    <row r="321" spans="1:12" ht="26.25" customHeight="1">
      <c r="A321" s="26">
        <v>3</v>
      </c>
      <c r="B321" s="45">
        <v>3</v>
      </c>
      <c r="C321" s="26">
        <v>1</v>
      </c>
      <c r="D321" s="37">
        <v>3</v>
      </c>
      <c r="E321" s="37">
        <v>1</v>
      </c>
      <c r="F321" s="31">
        <v>2</v>
      </c>
      <c r="G321" s="168" t="s">
        <v>639</v>
      </c>
      <c r="H321" s="271">
        <v>288</v>
      </c>
      <c r="I321" s="81"/>
      <c r="J321" s="81"/>
      <c r="K321" s="81"/>
      <c r="L321" s="81"/>
    </row>
    <row r="322" spans="1:12">
      <c r="A322" s="26">
        <v>3</v>
      </c>
      <c r="B322" s="45">
        <v>3</v>
      </c>
      <c r="C322" s="26">
        <v>1</v>
      </c>
      <c r="D322" s="37">
        <v>4</v>
      </c>
      <c r="E322" s="37"/>
      <c r="F322" s="31"/>
      <c r="G322" s="168" t="s">
        <v>640</v>
      </c>
      <c r="H322" s="271">
        <v>289</v>
      </c>
      <c r="I322" s="89">
        <f>I323</f>
        <v>0</v>
      </c>
      <c r="J322" s="113">
        <f>J323</f>
        <v>0</v>
      </c>
      <c r="K322" s="91">
        <f>K323</f>
        <v>0</v>
      </c>
      <c r="L322" s="91">
        <f>L323</f>
        <v>0</v>
      </c>
    </row>
    <row r="323" spans="1:12" ht="15" customHeight="1">
      <c r="A323" s="27">
        <v>3</v>
      </c>
      <c r="B323" s="26">
        <v>3</v>
      </c>
      <c r="C323" s="37">
        <v>1</v>
      </c>
      <c r="D323" s="37">
        <v>4</v>
      </c>
      <c r="E323" s="37">
        <v>1</v>
      </c>
      <c r="F323" s="31"/>
      <c r="G323" s="168" t="s">
        <v>640</v>
      </c>
      <c r="H323" s="271">
        <v>290</v>
      </c>
      <c r="I323" s="89">
        <f>SUM(I324:I325)</f>
        <v>0</v>
      </c>
      <c r="J323" s="89">
        <f>SUM(J324:J325)</f>
        <v>0</v>
      </c>
      <c r="K323" s="89">
        <f>SUM(K324:K325)</f>
        <v>0</v>
      </c>
      <c r="L323" s="89">
        <f>SUM(L324:L325)</f>
        <v>0</v>
      </c>
    </row>
    <row r="324" spans="1:12">
      <c r="A324" s="27">
        <v>3</v>
      </c>
      <c r="B324" s="26">
        <v>3</v>
      </c>
      <c r="C324" s="37">
        <v>1</v>
      </c>
      <c r="D324" s="37">
        <v>4</v>
      </c>
      <c r="E324" s="37">
        <v>1</v>
      </c>
      <c r="F324" s="31">
        <v>1</v>
      </c>
      <c r="G324" s="168" t="s">
        <v>641</v>
      </c>
      <c r="H324" s="271">
        <v>291</v>
      </c>
      <c r="I324" s="80"/>
      <c r="J324" s="81"/>
      <c r="K324" s="81"/>
      <c r="L324" s="80"/>
    </row>
    <row r="325" spans="1:12" ht="14.25" customHeight="1">
      <c r="A325" s="26">
        <v>3</v>
      </c>
      <c r="B325" s="37">
        <v>3</v>
      </c>
      <c r="C325" s="37">
        <v>1</v>
      </c>
      <c r="D325" s="37">
        <v>4</v>
      </c>
      <c r="E325" s="37">
        <v>1</v>
      </c>
      <c r="F325" s="31">
        <v>2</v>
      </c>
      <c r="G325" s="168" t="s">
        <v>642</v>
      </c>
      <c r="H325" s="271">
        <v>292</v>
      </c>
      <c r="I325" s="81"/>
      <c r="J325" s="92"/>
      <c r="K325" s="92"/>
      <c r="L325" s="93"/>
    </row>
    <row r="326" spans="1:12" ht="15.75" customHeight="1">
      <c r="A326" s="26">
        <v>3</v>
      </c>
      <c r="B326" s="37">
        <v>3</v>
      </c>
      <c r="C326" s="37">
        <v>1</v>
      </c>
      <c r="D326" s="37">
        <v>5</v>
      </c>
      <c r="E326" s="37"/>
      <c r="F326" s="31"/>
      <c r="G326" s="168" t="s">
        <v>643</v>
      </c>
      <c r="H326" s="271">
        <v>293</v>
      </c>
      <c r="I326" s="88">
        <f>I327</f>
        <v>0</v>
      </c>
      <c r="J326" s="113">
        <f t="shared" ref="J326:L327" si="51">J327</f>
        <v>0</v>
      </c>
      <c r="K326" s="91">
        <f t="shared" si="51"/>
        <v>0</v>
      </c>
      <c r="L326" s="91">
        <f t="shared" si="51"/>
        <v>0</v>
      </c>
    </row>
    <row r="327" spans="1:12" ht="14.25" customHeight="1">
      <c r="A327" s="36">
        <v>3</v>
      </c>
      <c r="B327" s="50">
        <v>3</v>
      </c>
      <c r="C327" s="50">
        <v>1</v>
      </c>
      <c r="D327" s="50">
        <v>5</v>
      </c>
      <c r="E327" s="50">
        <v>1</v>
      </c>
      <c r="F327" s="55"/>
      <c r="G327" s="168" t="s">
        <v>643</v>
      </c>
      <c r="H327" s="271">
        <v>294</v>
      </c>
      <c r="I327" s="91">
        <f>I328</f>
        <v>0</v>
      </c>
      <c r="J327" s="114">
        <f t="shared" si="51"/>
        <v>0</v>
      </c>
      <c r="K327" s="88">
        <f t="shared" si="51"/>
        <v>0</v>
      </c>
      <c r="L327" s="88">
        <f t="shared" si="51"/>
        <v>0</v>
      </c>
    </row>
    <row r="328" spans="1:12" ht="14.25" customHeight="1">
      <c r="A328" s="26">
        <v>3</v>
      </c>
      <c r="B328" s="37">
        <v>3</v>
      </c>
      <c r="C328" s="37">
        <v>1</v>
      </c>
      <c r="D328" s="37">
        <v>5</v>
      </c>
      <c r="E328" s="37">
        <v>1</v>
      </c>
      <c r="F328" s="31">
        <v>1</v>
      </c>
      <c r="G328" s="168" t="s">
        <v>644</v>
      </c>
      <c r="H328" s="271">
        <v>295</v>
      </c>
      <c r="I328" s="81"/>
      <c r="J328" s="92"/>
      <c r="K328" s="92"/>
      <c r="L328" s="93"/>
    </row>
    <row r="329" spans="1:12" ht="14.25" customHeight="1">
      <c r="A329" s="26">
        <v>3</v>
      </c>
      <c r="B329" s="37">
        <v>3</v>
      </c>
      <c r="C329" s="37">
        <v>1</v>
      </c>
      <c r="D329" s="37">
        <v>6</v>
      </c>
      <c r="E329" s="37"/>
      <c r="F329" s="31"/>
      <c r="G329" s="45" t="s">
        <v>128</v>
      </c>
      <c r="H329" s="271">
        <v>296</v>
      </c>
      <c r="I329" s="91">
        <f>I330</f>
        <v>0</v>
      </c>
      <c r="J329" s="113">
        <f t="shared" ref="J329:L330" si="52">J330</f>
        <v>0</v>
      </c>
      <c r="K329" s="91">
        <f t="shared" si="52"/>
        <v>0</v>
      </c>
      <c r="L329" s="91">
        <f t="shared" si="52"/>
        <v>0</v>
      </c>
    </row>
    <row r="330" spans="1:12" ht="13.5" customHeight="1">
      <c r="A330" s="26">
        <v>3</v>
      </c>
      <c r="B330" s="37">
        <v>3</v>
      </c>
      <c r="C330" s="37">
        <v>1</v>
      </c>
      <c r="D330" s="37">
        <v>6</v>
      </c>
      <c r="E330" s="37">
        <v>1</v>
      </c>
      <c r="F330" s="31"/>
      <c r="G330" s="45" t="s">
        <v>128</v>
      </c>
      <c r="H330" s="271">
        <v>297</v>
      </c>
      <c r="I330" s="89">
        <f>I331</f>
        <v>0</v>
      </c>
      <c r="J330" s="113">
        <f t="shared" si="52"/>
        <v>0</v>
      </c>
      <c r="K330" s="91">
        <f t="shared" si="52"/>
        <v>0</v>
      </c>
      <c r="L330" s="91">
        <f t="shared" si="52"/>
        <v>0</v>
      </c>
    </row>
    <row r="331" spans="1:12" ht="14.25" customHeight="1">
      <c r="A331" s="26">
        <v>3</v>
      </c>
      <c r="B331" s="37">
        <v>3</v>
      </c>
      <c r="C331" s="37">
        <v>1</v>
      </c>
      <c r="D331" s="37">
        <v>6</v>
      </c>
      <c r="E331" s="37">
        <v>1</v>
      </c>
      <c r="F331" s="31">
        <v>1</v>
      </c>
      <c r="G331" s="45" t="s">
        <v>128</v>
      </c>
      <c r="H331" s="271">
        <v>298</v>
      </c>
      <c r="I331" s="92"/>
      <c r="J331" s="92"/>
      <c r="K331" s="92"/>
      <c r="L331" s="93"/>
    </row>
    <row r="332" spans="1:12" ht="15" customHeight="1">
      <c r="A332" s="26">
        <v>3</v>
      </c>
      <c r="B332" s="37">
        <v>3</v>
      </c>
      <c r="C332" s="37">
        <v>1</v>
      </c>
      <c r="D332" s="37">
        <v>7</v>
      </c>
      <c r="E332" s="37"/>
      <c r="F332" s="31"/>
      <c r="G332" s="168" t="s">
        <v>645</v>
      </c>
      <c r="H332" s="271">
        <v>299</v>
      </c>
      <c r="I332" s="89">
        <f>I333</f>
        <v>0</v>
      </c>
      <c r="J332" s="113">
        <f>J333</f>
        <v>0</v>
      </c>
      <c r="K332" s="91">
        <f>K333</f>
        <v>0</v>
      </c>
      <c r="L332" s="91">
        <f>L333</f>
        <v>0</v>
      </c>
    </row>
    <row r="333" spans="1:12" ht="16.5" customHeight="1">
      <c r="A333" s="26">
        <v>3</v>
      </c>
      <c r="B333" s="37">
        <v>3</v>
      </c>
      <c r="C333" s="37">
        <v>1</v>
      </c>
      <c r="D333" s="37">
        <v>7</v>
      </c>
      <c r="E333" s="37">
        <v>1</v>
      </c>
      <c r="F333" s="31"/>
      <c r="G333" s="168" t="s">
        <v>645</v>
      </c>
      <c r="H333" s="271">
        <v>300</v>
      </c>
      <c r="I333" s="89">
        <f>I334+I335</f>
        <v>0</v>
      </c>
      <c r="J333" s="89">
        <f>J334+J335</f>
        <v>0</v>
      </c>
      <c r="K333" s="89">
        <f>K334+K335</f>
        <v>0</v>
      </c>
      <c r="L333" s="89">
        <f>L334+L335</f>
        <v>0</v>
      </c>
    </row>
    <row r="334" spans="1:12" ht="27" customHeight="1">
      <c r="A334" s="26">
        <v>3</v>
      </c>
      <c r="B334" s="37">
        <v>3</v>
      </c>
      <c r="C334" s="37">
        <v>1</v>
      </c>
      <c r="D334" s="37">
        <v>7</v>
      </c>
      <c r="E334" s="37">
        <v>1</v>
      </c>
      <c r="F334" s="31">
        <v>1</v>
      </c>
      <c r="G334" s="168" t="s">
        <v>646</v>
      </c>
      <c r="H334" s="271">
        <v>301</v>
      </c>
      <c r="I334" s="92"/>
      <c r="J334" s="92"/>
      <c r="K334" s="92"/>
      <c r="L334" s="93"/>
    </row>
    <row r="335" spans="1:12" ht="27.75" customHeight="1">
      <c r="A335" s="26">
        <v>3</v>
      </c>
      <c r="B335" s="37">
        <v>3</v>
      </c>
      <c r="C335" s="37">
        <v>1</v>
      </c>
      <c r="D335" s="37">
        <v>7</v>
      </c>
      <c r="E335" s="37">
        <v>1</v>
      </c>
      <c r="F335" s="31">
        <v>2</v>
      </c>
      <c r="G335" s="168" t="s">
        <v>341</v>
      </c>
      <c r="H335" s="271">
        <v>302</v>
      </c>
      <c r="I335" s="81"/>
      <c r="J335" s="81"/>
      <c r="K335" s="81"/>
      <c r="L335" s="81"/>
    </row>
    <row r="336" spans="1:12" ht="38.25" customHeight="1">
      <c r="A336" s="26">
        <v>3</v>
      </c>
      <c r="B336" s="37">
        <v>3</v>
      </c>
      <c r="C336" s="37">
        <v>2</v>
      </c>
      <c r="D336" s="37"/>
      <c r="E336" s="37"/>
      <c r="F336" s="31"/>
      <c r="G336" s="168" t="s">
        <v>694</v>
      </c>
      <c r="H336" s="271">
        <v>303</v>
      </c>
      <c r="I336" s="89">
        <f>SUM(I337+I346+I350+I354+I358+I361+I364)</f>
        <v>0</v>
      </c>
      <c r="J336" s="113">
        <f>SUM(J337+J346+J350+J354+J358+J361+J364)</f>
        <v>0</v>
      </c>
      <c r="K336" s="91">
        <f>SUM(K337+K346+K350+K354+K358+K361+K364)</f>
        <v>0</v>
      </c>
      <c r="L336" s="91">
        <f>SUM(L337+L346+L350+L354+L358+L361+L364)</f>
        <v>0</v>
      </c>
    </row>
    <row r="337" spans="1:16" ht="15" customHeight="1">
      <c r="A337" s="26">
        <v>3</v>
      </c>
      <c r="B337" s="37">
        <v>3</v>
      </c>
      <c r="C337" s="37">
        <v>2</v>
      </c>
      <c r="D337" s="37">
        <v>1</v>
      </c>
      <c r="E337" s="37"/>
      <c r="F337" s="31"/>
      <c r="G337" s="168" t="s">
        <v>569</v>
      </c>
      <c r="H337" s="271">
        <v>304</v>
      </c>
      <c r="I337" s="89">
        <f>I338</f>
        <v>0</v>
      </c>
      <c r="J337" s="113">
        <f>J338</f>
        <v>0</v>
      </c>
      <c r="K337" s="91">
        <f>K338</f>
        <v>0</v>
      </c>
      <c r="L337" s="91">
        <f>L338</f>
        <v>0</v>
      </c>
    </row>
    <row r="338" spans="1:16">
      <c r="A338" s="27">
        <v>3</v>
      </c>
      <c r="B338" s="26">
        <v>3</v>
      </c>
      <c r="C338" s="37">
        <v>2</v>
      </c>
      <c r="D338" s="45">
        <v>1</v>
      </c>
      <c r="E338" s="26">
        <v>1</v>
      </c>
      <c r="F338" s="31"/>
      <c r="G338" s="168" t="s">
        <v>569</v>
      </c>
      <c r="H338" s="271">
        <v>305</v>
      </c>
      <c r="I338" s="89">
        <f>SUM(I339:I339)</f>
        <v>0</v>
      </c>
      <c r="J338" s="89">
        <f t="shared" ref="J338:P338" si="53">SUM(J339:J339)</f>
        <v>0</v>
      </c>
      <c r="K338" s="89">
        <f t="shared" si="53"/>
        <v>0</v>
      </c>
      <c r="L338" s="89">
        <f t="shared" si="53"/>
        <v>0</v>
      </c>
      <c r="M338" s="256">
        <f t="shared" si="53"/>
        <v>0</v>
      </c>
      <c r="N338" s="256">
        <f t="shared" si="53"/>
        <v>0</v>
      </c>
      <c r="O338" s="256">
        <f t="shared" si="53"/>
        <v>0</v>
      </c>
      <c r="P338" s="256">
        <f t="shared" si="53"/>
        <v>0</v>
      </c>
    </row>
    <row r="339" spans="1:16" ht="13.5" customHeight="1">
      <c r="A339" s="27">
        <v>3</v>
      </c>
      <c r="B339" s="26">
        <v>3</v>
      </c>
      <c r="C339" s="37">
        <v>2</v>
      </c>
      <c r="D339" s="45">
        <v>1</v>
      </c>
      <c r="E339" s="26">
        <v>1</v>
      </c>
      <c r="F339" s="31">
        <v>1</v>
      </c>
      <c r="G339" s="168" t="s">
        <v>13</v>
      </c>
      <c r="H339" s="271">
        <v>306</v>
      </c>
      <c r="I339" s="92"/>
      <c r="J339" s="92"/>
      <c r="K339" s="92"/>
      <c r="L339" s="93"/>
    </row>
    <row r="340" spans="1:16">
      <c r="A340" s="172">
        <v>3</v>
      </c>
      <c r="B340" s="65">
        <v>3</v>
      </c>
      <c r="C340" s="64">
        <v>2</v>
      </c>
      <c r="D340" s="168">
        <v>1</v>
      </c>
      <c r="E340" s="65">
        <v>2</v>
      </c>
      <c r="F340" s="247"/>
      <c r="G340" s="170" t="s">
        <v>297</v>
      </c>
      <c r="H340" s="271">
        <v>307</v>
      </c>
      <c r="I340" s="89">
        <f>SUM(I341:I342)</f>
        <v>0</v>
      </c>
      <c r="J340" s="89">
        <f t="shared" ref="J340:L340" si="54">SUM(J341:J342)</f>
        <v>0</v>
      </c>
      <c r="K340" s="89">
        <f t="shared" si="54"/>
        <v>0</v>
      </c>
      <c r="L340" s="89">
        <f t="shared" si="54"/>
        <v>0</v>
      </c>
    </row>
    <row r="341" spans="1:16">
      <c r="A341" s="172">
        <v>3</v>
      </c>
      <c r="B341" s="65">
        <v>3</v>
      </c>
      <c r="C341" s="64">
        <v>2</v>
      </c>
      <c r="D341" s="168">
        <v>1</v>
      </c>
      <c r="E341" s="65">
        <v>2</v>
      </c>
      <c r="F341" s="247">
        <v>1</v>
      </c>
      <c r="G341" s="170" t="s">
        <v>274</v>
      </c>
      <c r="H341" s="271">
        <v>308</v>
      </c>
      <c r="I341" s="92"/>
      <c r="J341" s="92"/>
      <c r="K341" s="92"/>
      <c r="L341" s="93"/>
    </row>
    <row r="342" spans="1:16">
      <c r="A342" s="172">
        <v>3</v>
      </c>
      <c r="B342" s="65">
        <v>3</v>
      </c>
      <c r="C342" s="64">
        <v>2</v>
      </c>
      <c r="D342" s="168">
        <v>1</v>
      </c>
      <c r="E342" s="65">
        <v>2</v>
      </c>
      <c r="F342" s="247">
        <v>2</v>
      </c>
      <c r="G342" s="170" t="s">
        <v>275</v>
      </c>
      <c r="H342" s="271">
        <v>309</v>
      </c>
      <c r="I342" s="81"/>
      <c r="J342" s="81"/>
      <c r="K342" s="81"/>
      <c r="L342" s="81"/>
    </row>
    <row r="343" spans="1:16">
      <c r="A343" s="172">
        <v>3</v>
      </c>
      <c r="B343" s="65">
        <v>3</v>
      </c>
      <c r="C343" s="64">
        <v>2</v>
      </c>
      <c r="D343" s="168">
        <v>1</v>
      </c>
      <c r="E343" s="65">
        <v>3</v>
      </c>
      <c r="F343" s="247"/>
      <c r="G343" s="170" t="s">
        <v>278</v>
      </c>
      <c r="H343" s="271">
        <v>310</v>
      </c>
      <c r="I343" s="89">
        <f>SUM(I344:I345)</f>
        <v>0</v>
      </c>
      <c r="J343" s="89">
        <f t="shared" ref="J343:L343" si="55">SUM(J344:J345)</f>
        <v>0</v>
      </c>
      <c r="K343" s="89">
        <f t="shared" si="55"/>
        <v>0</v>
      </c>
      <c r="L343" s="89">
        <f t="shared" si="55"/>
        <v>0</v>
      </c>
    </row>
    <row r="344" spans="1:16">
      <c r="A344" s="172">
        <v>3</v>
      </c>
      <c r="B344" s="65">
        <v>3</v>
      </c>
      <c r="C344" s="64">
        <v>2</v>
      </c>
      <c r="D344" s="168">
        <v>1</v>
      </c>
      <c r="E344" s="65">
        <v>3</v>
      </c>
      <c r="F344" s="247">
        <v>1</v>
      </c>
      <c r="G344" s="170" t="s">
        <v>276</v>
      </c>
      <c r="H344" s="271">
        <v>311</v>
      </c>
      <c r="I344" s="81"/>
      <c r="J344" s="81"/>
      <c r="K344" s="81"/>
      <c r="L344" s="81"/>
    </row>
    <row r="345" spans="1:16">
      <c r="A345" s="172">
        <v>3</v>
      </c>
      <c r="B345" s="65">
        <v>3</v>
      </c>
      <c r="C345" s="64">
        <v>2</v>
      </c>
      <c r="D345" s="168">
        <v>1</v>
      </c>
      <c r="E345" s="65">
        <v>3</v>
      </c>
      <c r="F345" s="247">
        <v>2</v>
      </c>
      <c r="G345" s="170" t="s">
        <v>298</v>
      </c>
      <c r="H345" s="271">
        <v>312</v>
      </c>
      <c r="I345" s="84"/>
      <c r="J345" s="230"/>
      <c r="K345" s="84"/>
      <c r="L345" s="84"/>
    </row>
    <row r="346" spans="1:16">
      <c r="A346" s="30">
        <v>3</v>
      </c>
      <c r="B346" s="30">
        <v>3</v>
      </c>
      <c r="C346" s="49">
        <v>2</v>
      </c>
      <c r="D346" s="51">
        <v>2</v>
      </c>
      <c r="E346" s="49"/>
      <c r="F346" s="55"/>
      <c r="G346" s="51" t="s">
        <v>568</v>
      </c>
      <c r="H346" s="271">
        <v>313</v>
      </c>
      <c r="I346" s="105">
        <f>I347</f>
        <v>0</v>
      </c>
      <c r="J346" s="115">
        <f>J347</f>
        <v>0</v>
      </c>
      <c r="K346" s="107">
        <f>K347</f>
        <v>0</v>
      </c>
      <c r="L346" s="107">
        <f>L347</f>
        <v>0</v>
      </c>
    </row>
    <row r="347" spans="1:16">
      <c r="A347" s="27">
        <v>3</v>
      </c>
      <c r="B347" s="27">
        <v>3</v>
      </c>
      <c r="C347" s="26">
        <v>2</v>
      </c>
      <c r="D347" s="45">
        <v>2</v>
      </c>
      <c r="E347" s="26">
        <v>1</v>
      </c>
      <c r="F347" s="31"/>
      <c r="G347" s="51" t="s">
        <v>568</v>
      </c>
      <c r="H347" s="271">
        <v>314</v>
      </c>
      <c r="I347" s="89">
        <f>SUM(I348:I349)</f>
        <v>0</v>
      </c>
      <c r="J347" s="90">
        <f>SUM(J348:J349)</f>
        <v>0</v>
      </c>
      <c r="K347" s="91">
        <f>SUM(K348:K349)</f>
        <v>0</v>
      </c>
      <c r="L347" s="91">
        <f>SUM(L348:L349)</f>
        <v>0</v>
      </c>
    </row>
    <row r="348" spans="1:16">
      <c r="A348" s="27">
        <v>3</v>
      </c>
      <c r="B348" s="27">
        <v>3</v>
      </c>
      <c r="C348" s="26">
        <v>2</v>
      </c>
      <c r="D348" s="45">
        <v>2</v>
      </c>
      <c r="E348" s="27">
        <v>1</v>
      </c>
      <c r="F348" s="25">
        <v>1</v>
      </c>
      <c r="G348" s="168" t="s">
        <v>635</v>
      </c>
      <c r="H348" s="271">
        <v>315</v>
      </c>
      <c r="I348" s="81"/>
      <c r="J348" s="81"/>
      <c r="K348" s="81"/>
      <c r="L348" s="81"/>
    </row>
    <row r="349" spans="1:16">
      <c r="A349" s="30">
        <v>3</v>
      </c>
      <c r="B349" s="30">
        <v>3</v>
      </c>
      <c r="C349" s="34">
        <v>2</v>
      </c>
      <c r="D349" s="39">
        <v>2</v>
      </c>
      <c r="E349" s="9">
        <v>1</v>
      </c>
      <c r="F349" s="24">
        <v>2</v>
      </c>
      <c r="G349" s="171" t="s">
        <v>636</v>
      </c>
      <c r="H349" s="271">
        <v>316</v>
      </c>
      <c r="I349" s="81"/>
      <c r="J349" s="81"/>
      <c r="K349" s="81"/>
      <c r="L349" s="81"/>
    </row>
    <row r="350" spans="1:16" ht="23.25" customHeight="1">
      <c r="A350" s="27">
        <v>3</v>
      </c>
      <c r="B350" s="27">
        <v>3</v>
      </c>
      <c r="C350" s="26">
        <v>2</v>
      </c>
      <c r="D350" s="37">
        <v>3</v>
      </c>
      <c r="E350" s="45"/>
      <c r="F350" s="25"/>
      <c r="G350" s="168" t="s">
        <v>637</v>
      </c>
      <c r="H350" s="271">
        <v>317</v>
      </c>
      <c r="I350" s="89">
        <f>I351</f>
        <v>0</v>
      </c>
      <c r="J350" s="90">
        <f>J351</f>
        <v>0</v>
      </c>
      <c r="K350" s="91">
        <f>K351</f>
        <v>0</v>
      </c>
      <c r="L350" s="91">
        <f>L351</f>
        <v>0</v>
      </c>
    </row>
    <row r="351" spans="1:16" ht="13.5" customHeight="1">
      <c r="A351" s="27">
        <v>3</v>
      </c>
      <c r="B351" s="27">
        <v>3</v>
      </c>
      <c r="C351" s="26">
        <v>2</v>
      </c>
      <c r="D351" s="37">
        <v>3</v>
      </c>
      <c r="E351" s="45">
        <v>1</v>
      </c>
      <c r="F351" s="25"/>
      <c r="G351" s="168" t="s">
        <v>637</v>
      </c>
      <c r="H351" s="271">
        <v>318</v>
      </c>
      <c r="I351" s="89">
        <f>I352+I353</f>
        <v>0</v>
      </c>
      <c r="J351" s="89">
        <f>J352+J353</f>
        <v>0</v>
      </c>
      <c r="K351" s="89">
        <f>K352+K353</f>
        <v>0</v>
      </c>
      <c r="L351" s="89">
        <f>L352+L353</f>
        <v>0</v>
      </c>
    </row>
    <row r="352" spans="1:16" ht="28.5" customHeight="1">
      <c r="A352" s="27">
        <v>3</v>
      </c>
      <c r="B352" s="27">
        <v>3</v>
      </c>
      <c r="C352" s="26">
        <v>2</v>
      </c>
      <c r="D352" s="37">
        <v>3</v>
      </c>
      <c r="E352" s="45">
        <v>1</v>
      </c>
      <c r="F352" s="25">
        <v>1</v>
      </c>
      <c r="G352" s="168" t="s">
        <v>638</v>
      </c>
      <c r="H352" s="271">
        <v>319</v>
      </c>
      <c r="I352" s="92"/>
      <c r="J352" s="92"/>
      <c r="K352" s="92"/>
      <c r="L352" s="93"/>
    </row>
    <row r="353" spans="1:12" ht="27.75" customHeight="1">
      <c r="A353" s="27">
        <v>3</v>
      </c>
      <c r="B353" s="27">
        <v>3</v>
      </c>
      <c r="C353" s="26">
        <v>2</v>
      </c>
      <c r="D353" s="37">
        <v>3</v>
      </c>
      <c r="E353" s="45">
        <v>1</v>
      </c>
      <c r="F353" s="25">
        <v>2</v>
      </c>
      <c r="G353" s="168" t="s">
        <v>639</v>
      </c>
      <c r="H353" s="271">
        <v>320</v>
      </c>
      <c r="I353" s="81"/>
      <c r="J353" s="81"/>
      <c r="K353" s="81"/>
      <c r="L353" s="81"/>
    </row>
    <row r="354" spans="1:12">
      <c r="A354" s="27">
        <v>3</v>
      </c>
      <c r="B354" s="27">
        <v>3</v>
      </c>
      <c r="C354" s="26">
        <v>2</v>
      </c>
      <c r="D354" s="37">
        <v>4</v>
      </c>
      <c r="E354" s="37"/>
      <c r="F354" s="31"/>
      <c r="G354" s="168" t="s">
        <v>640</v>
      </c>
      <c r="H354" s="271">
        <v>321</v>
      </c>
      <c r="I354" s="89">
        <f>I355</f>
        <v>0</v>
      </c>
      <c r="J354" s="90">
        <f>J355</f>
        <v>0</v>
      </c>
      <c r="K354" s="91">
        <f>K355</f>
        <v>0</v>
      </c>
      <c r="L354" s="91">
        <f>L355</f>
        <v>0</v>
      </c>
    </row>
    <row r="355" spans="1:12">
      <c r="A355" s="48">
        <v>3</v>
      </c>
      <c r="B355" s="48">
        <v>3</v>
      </c>
      <c r="C355" s="36">
        <v>2</v>
      </c>
      <c r="D355" s="41">
        <v>4</v>
      </c>
      <c r="E355" s="41">
        <v>1</v>
      </c>
      <c r="F355" s="29"/>
      <c r="G355" s="168" t="s">
        <v>640</v>
      </c>
      <c r="H355" s="271">
        <v>322</v>
      </c>
      <c r="I355" s="86">
        <f>SUM(I356:I357)</f>
        <v>0</v>
      </c>
      <c r="J355" s="87">
        <f>SUM(J356:J357)</f>
        <v>0</v>
      </c>
      <c r="K355" s="88">
        <f>SUM(K356:K357)</f>
        <v>0</v>
      </c>
      <c r="L355" s="88">
        <f>SUM(L356:L357)</f>
        <v>0</v>
      </c>
    </row>
    <row r="356" spans="1:12" ht="15.75" customHeight="1">
      <c r="A356" s="27">
        <v>3</v>
      </c>
      <c r="B356" s="27">
        <v>3</v>
      </c>
      <c r="C356" s="26">
        <v>2</v>
      </c>
      <c r="D356" s="37">
        <v>4</v>
      </c>
      <c r="E356" s="37">
        <v>1</v>
      </c>
      <c r="F356" s="31">
        <v>1</v>
      </c>
      <c r="G356" s="168" t="s">
        <v>641</v>
      </c>
      <c r="H356" s="271">
        <v>323</v>
      </c>
      <c r="I356" s="81"/>
      <c r="J356" s="81"/>
      <c r="K356" s="81"/>
      <c r="L356" s="81"/>
    </row>
    <row r="357" spans="1:12">
      <c r="A357" s="27">
        <v>3</v>
      </c>
      <c r="B357" s="27">
        <v>3</v>
      </c>
      <c r="C357" s="26">
        <v>2</v>
      </c>
      <c r="D357" s="37">
        <v>4</v>
      </c>
      <c r="E357" s="37">
        <v>1</v>
      </c>
      <c r="F357" s="31">
        <v>2</v>
      </c>
      <c r="G357" s="168" t="s">
        <v>647</v>
      </c>
      <c r="H357" s="271">
        <v>324</v>
      </c>
      <c r="I357" s="81"/>
      <c r="J357" s="81"/>
      <c r="K357" s="81"/>
      <c r="L357" s="81"/>
    </row>
    <row r="358" spans="1:12">
      <c r="A358" s="27">
        <v>3</v>
      </c>
      <c r="B358" s="27">
        <v>3</v>
      </c>
      <c r="C358" s="26">
        <v>2</v>
      </c>
      <c r="D358" s="37">
        <v>5</v>
      </c>
      <c r="E358" s="37"/>
      <c r="F358" s="31"/>
      <c r="G358" s="168" t="s">
        <v>643</v>
      </c>
      <c r="H358" s="271">
        <v>325</v>
      </c>
      <c r="I358" s="89">
        <f>I359</f>
        <v>0</v>
      </c>
      <c r="J358" s="90">
        <f t="shared" ref="J358:L359" si="56">J359</f>
        <v>0</v>
      </c>
      <c r="K358" s="91">
        <f t="shared" si="56"/>
        <v>0</v>
      </c>
      <c r="L358" s="91">
        <f t="shared" si="56"/>
        <v>0</v>
      </c>
    </row>
    <row r="359" spans="1:12">
      <c r="A359" s="48">
        <v>3</v>
      </c>
      <c r="B359" s="48">
        <v>3</v>
      </c>
      <c r="C359" s="36">
        <v>2</v>
      </c>
      <c r="D359" s="41">
        <v>5</v>
      </c>
      <c r="E359" s="41">
        <v>1</v>
      </c>
      <c r="F359" s="29"/>
      <c r="G359" s="168" t="s">
        <v>643</v>
      </c>
      <c r="H359" s="271">
        <v>326</v>
      </c>
      <c r="I359" s="86">
        <f>I360</f>
        <v>0</v>
      </c>
      <c r="J359" s="87">
        <f t="shared" si="56"/>
        <v>0</v>
      </c>
      <c r="K359" s="88">
        <f t="shared" si="56"/>
        <v>0</v>
      </c>
      <c r="L359" s="88">
        <f t="shared" si="56"/>
        <v>0</v>
      </c>
    </row>
    <row r="360" spans="1:12">
      <c r="A360" s="27">
        <v>3</v>
      </c>
      <c r="B360" s="27">
        <v>3</v>
      </c>
      <c r="C360" s="26">
        <v>2</v>
      </c>
      <c r="D360" s="37">
        <v>5</v>
      </c>
      <c r="E360" s="37">
        <v>1</v>
      </c>
      <c r="F360" s="31">
        <v>1</v>
      </c>
      <c r="G360" s="168" t="s">
        <v>643</v>
      </c>
      <c r="H360" s="271">
        <v>327</v>
      </c>
      <c r="I360" s="92"/>
      <c r="J360" s="92"/>
      <c r="K360" s="92"/>
      <c r="L360" s="93"/>
    </row>
    <row r="361" spans="1:12" ht="16.5" customHeight="1">
      <c r="A361" s="27">
        <v>3</v>
      </c>
      <c r="B361" s="27">
        <v>3</v>
      </c>
      <c r="C361" s="26">
        <v>2</v>
      </c>
      <c r="D361" s="37">
        <v>6</v>
      </c>
      <c r="E361" s="37"/>
      <c r="F361" s="31"/>
      <c r="G361" s="45" t="s">
        <v>128</v>
      </c>
      <c r="H361" s="271">
        <v>328</v>
      </c>
      <c r="I361" s="89">
        <f>I362</f>
        <v>0</v>
      </c>
      <c r="J361" s="90">
        <f t="shared" ref="I361:L362" si="57">J362</f>
        <v>0</v>
      </c>
      <c r="K361" s="91">
        <f t="shared" si="57"/>
        <v>0</v>
      </c>
      <c r="L361" s="91">
        <f t="shared" si="57"/>
        <v>0</v>
      </c>
    </row>
    <row r="362" spans="1:12" ht="15" customHeight="1">
      <c r="A362" s="27">
        <v>3</v>
      </c>
      <c r="B362" s="27">
        <v>3</v>
      </c>
      <c r="C362" s="26">
        <v>2</v>
      </c>
      <c r="D362" s="37">
        <v>6</v>
      </c>
      <c r="E362" s="37">
        <v>1</v>
      </c>
      <c r="F362" s="31"/>
      <c r="G362" s="45" t="s">
        <v>128</v>
      </c>
      <c r="H362" s="271">
        <v>329</v>
      </c>
      <c r="I362" s="89">
        <f t="shared" si="57"/>
        <v>0</v>
      </c>
      <c r="J362" s="90">
        <f t="shared" si="57"/>
        <v>0</v>
      </c>
      <c r="K362" s="91">
        <f t="shared" si="57"/>
        <v>0</v>
      </c>
      <c r="L362" s="91">
        <f t="shared" si="57"/>
        <v>0</v>
      </c>
    </row>
    <row r="363" spans="1:12" ht="13.5" customHeight="1">
      <c r="A363" s="30">
        <v>3</v>
      </c>
      <c r="B363" s="30">
        <v>3</v>
      </c>
      <c r="C363" s="34">
        <v>2</v>
      </c>
      <c r="D363" s="39">
        <v>6</v>
      </c>
      <c r="E363" s="39">
        <v>1</v>
      </c>
      <c r="F363" s="54">
        <v>1</v>
      </c>
      <c r="G363" s="9" t="s">
        <v>128</v>
      </c>
      <c r="H363" s="271">
        <v>330</v>
      </c>
      <c r="I363" s="92"/>
      <c r="J363" s="92"/>
      <c r="K363" s="92"/>
      <c r="L363" s="93"/>
    </row>
    <row r="364" spans="1:12" ht="15" customHeight="1">
      <c r="A364" s="27">
        <v>3</v>
      </c>
      <c r="B364" s="27">
        <v>3</v>
      </c>
      <c r="C364" s="26">
        <v>2</v>
      </c>
      <c r="D364" s="37">
        <v>7</v>
      </c>
      <c r="E364" s="37"/>
      <c r="F364" s="31"/>
      <c r="G364" s="168" t="s">
        <v>645</v>
      </c>
      <c r="H364" s="271">
        <v>331</v>
      </c>
      <c r="I364" s="89">
        <f>I365</f>
        <v>0</v>
      </c>
      <c r="J364" s="90">
        <f t="shared" ref="J364:L364" si="58">J365</f>
        <v>0</v>
      </c>
      <c r="K364" s="91">
        <f t="shared" si="58"/>
        <v>0</v>
      </c>
      <c r="L364" s="91">
        <f t="shared" si="58"/>
        <v>0</v>
      </c>
    </row>
    <row r="365" spans="1:12" ht="12.75" customHeight="1">
      <c r="A365" s="30">
        <v>3</v>
      </c>
      <c r="B365" s="30">
        <v>3</v>
      </c>
      <c r="C365" s="34">
        <v>2</v>
      </c>
      <c r="D365" s="39">
        <v>7</v>
      </c>
      <c r="E365" s="39">
        <v>1</v>
      </c>
      <c r="F365" s="54"/>
      <c r="G365" s="168" t="s">
        <v>645</v>
      </c>
      <c r="H365" s="271">
        <v>332</v>
      </c>
      <c r="I365" s="89">
        <f>SUM(I366:I367)</f>
        <v>0</v>
      </c>
      <c r="J365" s="89">
        <f t="shared" ref="J365:L365" si="59">SUM(J366:J367)</f>
        <v>0</v>
      </c>
      <c r="K365" s="89">
        <f t="shared" si="59"/>
        <v>0</v>
      </c>
      <c r="L365" s="89">
        <f t="shared" si="59"/>
        <v>0</v>
      </c>
    </row>
    <row r="366" spans="1:12" ht="27" customHeight="1">
      <c r="A366" s="27">
        <v>3</v>
      </c>
      <c r="B366" s="27">
        <v>3</v>
      </c>
      <c r="C366" s="26">
        <v>2</v>
      </c>
      <c r="D366" s="37">
        <v>7</v>
      </c>
      <c r="E366" s="37">
        <v>1</v>
      </c>
      <c r="F366" s="31">
        <v>1</v>
      </c>
      <c r="G366" s="168" t="s">
        <v>646</v>
      </c>
      <c r="H366" s="271">
        <v>333</v>
      </c>
      <c r="I366" s="92"/>
      <c r="J366" s="92"/>
      <c r="K366" s="92"/>
      <c r="L366" s="93"/>
    </row>
    <row r="367" spans="1:12" ht="30" customHeight="1">
      <c r="A367" s="172">
        <v>3</v>
      </c>
      <c r="B367" s="172">
        <v>3</v>
      </c>
      <c r="C367" s="65">
        <v>2</v>
      </c>
      <c r="D367" s="64">
        <v>7</v>
      </c>
      <c r="E367" s="64">
        <v>1</v>
      </c>
      <c r="F367" s="247">
        <v>2</v>
      </c>
      <c r="G367" s="168" t="s">
        <v>341</v>
      </c>
      <c r="H367" s="271">
        <v>334</v>
      </c>
      <c r="I367" s="81"/>
      <c r="J367" s="81"/>
      <c r="K367" s="81"/>
      <c r="L367" s="81"/>
    </row>
    <row r="368" spans="1:12" ht="18.75" customHeight="1">
      <c r="A368" s="67"/>
      <c r="B368" s="67"/>
      <c r="C368" s="68"/>
      <c r="D368" s="60"/>
      <c r="E368" s="69"/>
      <c r="F368" s="70"/>
      <c r="G368" s="263" t="s">
        <v>138</v>
      </c>
      <c r="H368" s="271">
        <v>335</v>
      </c>
      <c r="I368" s="96">
        <f>SUM(I34+I184)</f>
        <v>2440600</v>
      </c>
      <c r="J368" s="96">
        <f>SUM(J34+J184)</f>
        <v>2440600</v>
      </c>
      <c r="K368" s="293">
        <f>SUM(K34+K184)</f>
        <v>2439441.58</v>
      </c>
      <c r="L368" s="293">
        <f>SUM(L34+L184)</f>
        <v>2439441.58</v>
      </c>
    </row>
    <row r="369" spans="1:12" ht="18.75" customHeight="1">
      <c r="G369" s="10"/>
      <c r="H369" s="145"/>
      <c r="I369" s="265"/>
      <c r="J369" s="266"/>
      <c r="K369" s="266"/>
      <c r="L369" s="266"/>
    </row>
    <row r="370" spans="1:12" ht="18.75" customHeight="1">
      <c r="D370" s="62"/>
      <c r="E370" s="62"/>
      <c r="F370" s="185"/>
      <c r="G370" s="268" t="s">
        <v>757</v>
      </c>
      <c r="H370" s="264"/>
      <c r="I370" s="267"/>
      <c r="J370" s="266" t="s">
        <v>758</v>
      </c>
      <c r="K370" s="267" t="s">
        <v>759</v>
      </c>
      <c r="L370" s="267"/>
    </row>
    <row r="371" spans="1:12" ht="18.75">
      <c r="A371" s="140"/>
      <c r="B371" s="140"/>
      <c r="C371" s="140"/>
      <c r="D371" s="183" t="s">
        <v>174</v>
      </c>
      <c r="E371" s="259"/>
      <c r="F371" s="259"/>
      <c r="G371" s="259"/>
      <c r="H371" s="259"/>
      <c r="I371" s="277" t="s">
        <v>132</v>
      </c>
      <c r="K371" s="335" t="s">
        <v>133</v>
      </c>
      <c r="L371" s="335"/>
    </row>
    <row r="372" spans="1:12" ht="15.75">
      <c r="I372" s="116"/>
      <c r="K372" s="116"/>
      <c r="L372" s="116"/>
    </row>
    <row r="373" spans="1:12" ht="15.75">
      <c r="D373" s="62"/>
      <c r="E373" s="62"/>
      <c r="F373" s="185"/>
      <c r="G373" s="62" t="s">
        <v>754</v>
      </c>
      <c r="I373" s="116"/>
      <c r="K373" s="186" t="s">
        <v>755</v>
      </c>
      <c r="L373" s="186"/>
    </row>
    <row r="374" spans="1:12" ht="26.25" customHeight="1">
      <c r="D374" s="343" t="s">
        <v>744</v>
      </c>
      <c r="E374" s="344"/>
      <c r="F374" s="344"/>
      <c r="G374" s="344"/>
      <c r="H374" s="260"/>
      <c r="I374" s="139" t="s">
        <v>132</v>
      </c>
      <c r="K374" s="335" t="s">
        <v>133</v>
      </c>
      <c r="L374" s="335"/>
    </row>
    <row r="376" spans="1:12">
      <c r="H376" s="1" t="s">
        <v>164</v>
      </c>
    </row>
  </sheetData>
  <protectedRanges>
    <protectedRange sqref="A27:I28" name="Range72"/>
    <protectedRange sqref="J176:L177 J183:L183 I182:I183 I181:L181" name="Range71"/>
    <protectedRange sqref="A13:L13" name="Range69"/>
    <protectedRange sqref="K27:L28" name="Range67"/>
    <protectedRange sqref="L25" name="Range65"/>
    <protectedRange sqref="I360:L360" name="Range59"/>
    <protectedRange sqref="I331:L331 L256 L197 L203 I324:L324 L192 I266:L266 L263 L194 I352:L352 L222 L215 L219 L225 L227 I366:L366" name="Range53"/>
    <protectedRange sqref="J325:L325" name="Range51"/>
    <protectedRange sqref="I197:K198 I192:K194 I325 I189:L189 J178:L178 I212:K215 I353:L353 I219:K219 I203:K204 I316:L317 I356:L357 I348:L349 I328 I176:I177 J176:L176 I208:L208 L193 L198 L204 L212:L214 L223:L224 I251:L252 I256:K256 I255:L255 I321:L321 I335:L335 I181:L182 I199:L200 I283:L284 I287:L288 I295:L295 I298:L298 I259:L260 J167:L167 J157:L157 J134:L134 J92:L92 J60:L60 J57:L57 I108:L108 I291:L292 L226 I340:L340 I342:L345 I367:L367 I231:L237 I301:L302 I205:L205 I269:L270 I242:L248 I274:L280 I307:L313 I222:K227 J138:L138" name="Range37"/>
    <protectedRange sqref="I178 A179:F179" name="Range23"/>
    <protectedRange sqref="I167" name="Range21"/>
    <protectedRange sqref="I156:L156 I157" name="Range19"/>
    <protectedRange sqref="I143:L144" name="Socialines ismokos 2.7"/>
    <protectedRange sqref="I130:L130" name="Imokos 2.6.4"/>
    <protectedRange sqref="I122:L122" name="Imokos i ES 2.6.1.1"/>
    <protectedRange sqref="I107:L107" name="dOTACIJOS 2.5.3"/>
    <protectedRange sqref="I97:L98" name="Dotacijos"/>
    <protectedRange sqref="I74:L76 I82:L83" name="Turto islaidos 2.3.1.2"/>
    <protectedRange sqref="I55:I56" name="Range3"/>
    <protectedRange sqref="I39 I41" name="Islaidos 2.1"/>
    <protectedRange sqref="I45:L45 J39:L39 I50:I54 J41:L41" name="Islaidos 2.2"/>
    <protectedRange sqref="I69:L71" name="Turto islaidos 2.3"/>
    <protectedRange sqref="I79:L81 I84:L85" name="Turto islaidos 2.3.1.3"/>
    <protectedRange sqref="I90:L91 I92 I109:L112" name="Subsidijos 2.4"/>
    <protectedRange sqref="I102:L103" name="Dotacijos 2.5.2.1"/>
    <protectedRange sqref="I117:L118" name="iMOKOS I es 2.6"/>
    <protectedRange sqref="I126:L126" name="Imokos i ES 2.6.3.1"/>
    <protectedRange sqref="I134 I138" name="Imokos 2.6.5.1"/>
    <protectedRange sqref="I148:L152" name="Range18"/>
    <protectedRange sqref="I162:L164" name="Range20"/>
    <protectedRange sqref="I172:L172" name="Range22"/>
    <protectedRange sqref="I263:K263" name="Range38"/>
    <protectedRange sqref="I320:L320" name="Range50"/>
    <protectedRange sqref="J328:L328" name="Range52"/>
    <protectedRange sqref="I334:L334 I339:L339 I341:L341" name="Range54"/>
    <protectedRange sqref="I363:L363" name="Range60"/>
    <protectedRange sqref="B7:F9 J7:L9" name="Range62"/>
    <protectedRange sqref="L24" name="Range64"/>
    <protectedRange sqref="L26" name="Range66"/>
    <protectedRange sqref="I29:L29" name="Range68"/>
    <protectedRange sqref="I58:L59 I57 J50:L56 I60 I61:L64" name="Range57"/>
    <protectedRange sqref="H30 A23:F26 G23:G24 G26 H23:J26" name="Range73"/>
    <protectedRange sqref="I235:L237 I242:L242 I244:L245 I247:L248" name="Range55"/>
  </protectedRanges>
  <customSheetViews>
    <customSheetView guid="{57A1E72B-DFC1-4C5D-ABA7-C1A26EB31789}" scale="124" showPageBreaks="1" zeroValues="0" fitToPage="1" hiddenColumns="1" topLeftCell="D28">
      <selection activeCell="D1" sqref="A1:XFD1048576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1"/>
      <headerFooter alignWithMargins="0">
        <oddHeader>&amp;C&amp;P</oddHeader>
      </headerFooter>
    </customSheetView>
    <customSheetView guid="{7A632666-DBD4-4CFF-BD05-66382BD6FB9E}" scale="150" showPageBreaks="1" zeroValues="0" fitToPage="1" hiddenColumns="1" topLeftCell="A370">
      <selection activeCell="H376" sqref="H376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2"/>
      <headerFooter alignWithMargins="0">
        <oddHeader>&amp;C&amp;P</oddHeader>
      </headerFooter>
    </customSheetView>
    <customSheetView guid="{F677807F-46FD-43C6-BB8F-08ECC7636E03}" showPageBreaks="1" zeroValues="0" fitToPage="1" hiddenColumns="1">
      <selection activeCell="Q9" sqref="Q9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3"/>
      <headerFooter alignWithMargins="0">
        <oddHeader>&amp;C&amp;P</oddHeader>
      </headerFooter>
    </customSheetView>
    <customSheetView guid="{B9470AF3-226B-4213-A7B5-37AA221FCC86}" showPageBreaks="1" zeroValues="0" fitToPage="1" hiddenColumns="1">
      <selection activeCell="G74" sqref="G74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4"/>
      <headerFooter alignWithMargins="0">
        <oddHeader>&amp;C&amp;P</oddHeader>
      </headerFooter>
    </customSheetView>
    <customSheetView guid="{5FCAC33A-47AA-47EB-BE57-8622821F3718}" showPageBreaks="1" zeroValues="0" fitToPage="1" hiddenColumns="1" topLeftCell="A16">
      <selection activeCell="G42" sqref="G42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5"/>
      <headerFooter alignWithMargins="0">
        <oddHeader>&amp;C&amp;P</oddHeader>
      </headerFooter>
    </customSheetView>
    <customSheetView guid="{112AFAC2-77EA-44AA-BEEF-6812D11534CE}" zeroValues="0" fitToPage="1" hiddenColumns="1" topLeftCell="A332">
      <selection activeCell="I330" sqref="I330:L330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6"/>
      <headerFooter alignWithMargins="0">
        <oddHeader>&amp;C&amp;P</oddHeader>
      </headerFooter>
    </customSheetView>
    <customSheetView guid="{47D04100-FABF-4D8C-9C0A-1DEC9335BC02}" zeroValues="0" fitToPage="1" hiddenColumns="1" topLeftCell="A348">
      <selection activeCell="D366" sqref="D366:G366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7"/>
      <headerFooter alignWithMargins="0">
        <oddHeader>&amp;C&amp;P</oddHeader>
      </headerFooter>
    </customSheetView>
    <customSheetView guid="{4837D77B-C401-4018-A777-ED8FA242E629}" zeroValues="0" fitToPage="1" hiddenColumns="1">
      <selection activeCell="J370" sqref="J370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8"/>
      <headerFooter alignWithMargins="0">
        <oddHeader>&amp;C&amp;P</oddHeader>
      </headerFooter>
    </customSheetView>
    <customSheetView guid="{75BFD04C-8D34-49C9-A422-0335B0ABD698}" showPageBreaks="1" zeroValues="0" fitToPage="1" hiddenColumns="1">
      <selection activeCell="R39" sqref="R39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9"/>
      <headerFooter alignWithMargins="0">
        <oddHeader>&amp;C&amp;P</oddHeader>
      </headerFooter>
    </customSheetView>
    <customSheetView guid="{758123A7-07DC-4CFE-A1C3-A6CC304C1338}" showPageBreaks="1" zeroValues="0" fitToPage="1" hiddenColumns="1">
      <selection activeCell="J5" sqref="J5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10"/>
      <headerFooter alignWithMargins="0">
        <oddHeader>&amp;C&amp;P</oddHeader>
      </headerFooter>
    </customSheetView>
    <customSheetView guid="{A64B7B98-B658-4E89-BA3D-F49D1265D61E}" scale="124" zeroValues="0" fitToPage="1" hiddenColumns="1" topLeftCell="D1">
      <selection activeCell="J5" sqref="J5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11"/>
      <headerFooter alignWithMargins="0">
        <oddHeader>&amp;C&amp;P</oddHeader>
      </headerFooter>
    </customSheetView>
    <customSheetView guid="{0F6C7AC1-7ABB-40A6-B210-0DE58FC3C6C5}" scale="124" showPageBreaks="1" zeroValues="0" fitToPage="1" hiddenColumns="1">
      <selection activeCell="K17" sqref="K17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12"/>
      <headerFooter alignWithMargins="0">
        <oddHeader>&amp;C&amp;P</oddHeader>
      </headerFooter>
    </customSheetView>
    <customSheetView guid="{0C4DEBB3-5DC0-4A0B-A8A2-CC84AB3817AE}" scale="124" showPageBreaks="1" zeroValues="0" fitToPage="1" hiddenColumns="1">
      <selection activeCell="G18" sqref="G18:K18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13"/>
      <headerFooter alignWithMargins="0">
        <oddHeader>&amp;C&amp;P</oddHeader>
      </headerFooter>
    </customSheetView>
    <customSheetView guid="{13601BE8-97C2-47D6-93E3-BD4CC0468DBB}" scale="124" showPageBreaks="1" zeroValues="0" fitToPage="1" hiddenColumns="1" topLeftCell="A28">
      <selection activeCell="G18" sqref="G18:K18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14"/>
      <headerFooter alignWithMargins="0">
        <oddHeader>&amp;C&amp;P</oddHeader>
      </headerFooter>
    </customSheetView>
  </customSheetViews>
  <mergeCells count="22">
    <mergeCell ref="D374:G374"/>
    <mergeCell ref="K374:L374"/>
    <mergeCell ref="L31:L32"/>
    <mergeCell ref="A33:F33"/>
    <mergeCell ref="K31:K32"/>
    <mergeCell ref="K371:L371"/>
    <mergeCell ref="G29:H29"/>
    <mergeCell ref="A31:F32"/>
    <mergeCell ref="G31:G32"/>
    <mergeCell ref="H31:H32"/>
    <mergeCell ref="I31:J31"/>
    <mergeCell ref="C26:I26"/>
    <mergeCell ref="A10:L10"/>
    <mergeCell ref="G12:K12"/>
    <mergeCell ref="A13:L13"/>
    <mergeCell ref="G14:K14"/>
    <mergeCell ref="G15:K15"/>
    <mergeCell ref="B16:L16"/>
    <mergeCell ref="G18:K18"/>
    <mergeCell ref="G19:K19"/>
    <mergeCell ref="E21:K21"/>
    <mergeCell ref="A22:L22"/>
  </mergeCells>
  <pageMargins left="0.70866141732283472" right="0.70866141732283472" top="0.74803149606299213" bottom="0.74803149606299213" header="0.31496062992125984" footer="0.31496062992125984"/>
  <pageSetup paperSize="9" scale="67" firstPageNumber="0" fitToHeight="0" orientation="portrait" r:id="rId15"/>
  <headerFooter alignWithMargins="0"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28"/>
  <sheetViews>
    <sheetView workbookViewId="0">
      <selection activeCell="J35" sqref="J35"/>
    </sheetView>
  </sheetViews>
  <sheetFormatPr defaultRowHeight="12.75"/>
  <cols>
    <col min="1" max="2" width="2" bestFit="1" customWidth="1"/>
    <col min="3" max="5" width="1.85546875" bestFit="1" customWidth="1"/>
    <col min="6" max="6" width="2.7109375" bestFit="1" customWidth="1"/>
    <col min="7" max="7" width="48.5703125" customWidth="1"/>
  </cols>
  <sheetData>
    <row r="1" spans="1:7">
      <c r="A1" s="26">
        <v>2</v>
      </c>
      <c r="B1" s="26">
        <v>1</v>
      </c>
      <c r="C1" s="37">
        <v>1</v>
      </c>
      <c r="D1" s="45"/>
      <c r="E1" s="26"/>
      <c r="F1" s="31"/>
      <c r="G1" s="64" t="s">
        <v>15</v>
      </c>
    </row>
    <row r="2" spans="1:7">
      <c r="A2" s="27">
        <v>2</v>
      </c>
      <c r="B2" s="26">
        <v>1</v>
      </c>
      <c r="C2" s="37">
        <v>1</v>
      </c>
      <c r="D2" s="45">
        <v>1</v>
      </c>
      <c r="E2" s="26"/>
      <c r="F2" s="31"/>
      <c r="G2" s="37" t="s">
        <v>15</v>
      </c>
    </row>
    <row r="3" spans="1:7">
      <c r="A3" s="27">
        <v>2</v>
      </c>
      <c r="B3" s="26">
        <v>1</v>
      </c>
      <c r="C3" s="37">
        <v>1</v>
      </c>
      <c r="D3" s="45">
        <v>1</v>
      </c>
      <c r="E3" s="26">
        <v>1</v>
      </c>
      <c r="F3" s="31"/>
      <c r="G3" s="37" t="s">
        <v>137</v>
      </c>
    </row>
    <row r="4" spans="1:7">
      <c r="A4" s="27">
        <v>2</v>
      </c>
      <c r="B4" s="26">
        <v>1</v>
      </c>
      <c r="C4" s="37">
        <v>1</v>
      </c>
      <c r="D4" s="45">
        <v>1</v>
      </c>
      <c r="E4" s="26">
        <v>1</v>
      </c>
      <c r="F4" s="31">
        <v>1</v>
      </c>
      <c r="G4" s="37" t="s">
        <v>84</v>
      </c>
    </row>
    <row r="5" spans="1:7">
      <c r="A5" s="27">
        <v>2</v>
      </c>
      <c r="B5" s="26">
        <v>1</v>
      </c>
      <c r="C5" s="37">
        <v>1</v>
      </c>
      <c r="D5" s="45">
        <v>1</v>
      </c>
      <c r="E5" s="26">
        <v>1</v>
      </c>
      <c r="F5" s="31">
        <v>2</v>
      </c>
      <c r="G5" s="37" t="s">
        <v>16</v>
      </c>
    </row>
    <row r="6" spans="1:7">
      <c r="A6" s="27">
        <v>2</v>
      </c>
      <c r="B6" s="26">
        <v>1</v>
      </c>
      <c r="C6" s="37">
        <v>2</v>
      </c>
      <c r="D6" s="45"/>
      <c r="E6" s="26"/>
      <c r="F6" s="31"/>
      <c r="G6" s="64" t="s">
        <v>85</v>
      </c>
    </row>
    <row r="7" spans="1:7">
      <c r="A7" s="27">
        <v>2</v>
      </c>
      <c r="B7" s="26">
        <v>1</v>
      </c>
      <c r="C7" s="37">
        <v>2</v>
      </c>
      <c r="D7" s="45">
        <v>1</v>
      </c>
      <c r="E7" s="26"/>
      <c r="F7" s="31"/>
      <c r="G7" s="37" t="s">
        <v>85</v>
      </c>
    </row>
    <row r="8" spans="1:7">
      <c r="A8" s="27">
        <v>2</v>
      </c>
      <c r="B8" s="26">
        <v>1</v>
      </c>
      <c r="C8" s="37">
        <v>2</v>
      </c>
      <c r="D8" s="45">
        <v>1</v>
      </c>
      <c r="E8" s="26">
        <v>1</v>
      </c>
      <c r="F8" s="31"/>
      <c r="G8" s="37" t="s">
        <v>85</v>
      </c>
    </row>
    <row r="9" spans="1:7">
      <c r="A9" s="27">
        <v>2</v>
      </c>
      <c r="B9" s="26">
        <v>1</v>
      </c>
      <c r="C9" s="37">
        <v>2</v>
      </c>
      <c r="D9" s="45">
        <v>1</v>
      </c>
      <c r="E9" s="26">
        <v>1</v>
      </c>
      <c r="F9" s="31">
        <v>1</v>
      </c>
      <c r="G9" s="37" t="s">
        <v>85</v>
      </c>
    </row>
    <row r="10" spans="1:7">
      <c r="A10" s="28">
        <v>2</v>
      </c>
      <c r="B10" s="59">
        <v>2</v>
      </c>
      <c r="C10" s="41"/>
      <c r="D10" s="47"/>
      <c r="E10" s="36"/>
      <c r="F10" s="29"/>
      <c r="G10" s="57" t="s">
        <v>682</v>
      </c>
    </row>
    <row r="11" spans="1:7">
      <c r="A11" s="27">
        <v>2</v>
      </c>
      <c r="B11" s="26">
        <v>2</v>
      </c>
      <c r="C11" s="37">
        <v>1</v>
      </c>
      <c r="D11" s="45"/>
      <c r="E11" s="26"/>
      <c r="F11" s="31"/>
      <c r="G11" s="64" t="s">
        <v>682</v>
      </c>
    </row>
    <row r="12" spans="1:7">
      <c r="A12" s="27">
        <v>2</v>
      </c>
      <c r="B12" s="26">
        <v>2</v>
      </c>
      <c r="C12" s="37">
        <v>1</v>
      </c>
      <c r="D12" s="45">
        <v>1</v>
      </c>
      <c r="E12" s="26"/>
      <c r="F12" s="31"/>
      <c r="G12" s="64" t="s">
        <v>682</v>
      </c>
    </row>
    <row r="13" spans="1:7">
      <c r="A13" s="30">
        <v>2</v>
      </c>
      <c r="B13" s="34">
        <v>2</v>
      </c>
      <c r="C13" s="39">
        <v>1</v>
      </c>
      <c r="D13" s="9">
        <v>1</v>
      </c>
      <c r="E13" s="34">
        <v>1</v>
      </c>
      <c r="F13" s="54"/>
      <c r="G13" s="64" t="s">
        <v>682</v>
      </c>
    </row>
    <row r="14" spans="1:7">
      <c r="A14" s="27">
        <v>2</v>
      </c>
      <c r="B14" s="26">
        <v>2</v>
      </c>
      <c r="C14" s="37">
        <v>1</v>
      </c>
      <c r="D14" s="45">
        <v>1</v>
      </c>
      <c r="E14" s="26">
        <v>1</v>
      </c>
      <c r="F14" s="32">
        <v>1</v>
      </c>
      <c r="G14" s="37" t="s">
        <v>667</v>
      </c>
    </row>
    <row r="15" spans="1:7">
      <c r="A15" s="27">
        <v>2</v>
      </c>
      <c r="B15" s="26">
        <v>2</v>
      </c>
      <c r="C15" s="37">
        <v>1</v>
      </c>
      <c r="D15" s="45">
        <v>1</v>
      </c>
      <c r="E15" s="26">
        <v>1</v>
      </c>
      <c r="F15" s="31">
        <v>2</v>
      </c>
      <c r="G15" s="37" t="s">
        <v>668</v>
      </c>
    </row>
    <row r="16" spans="1:7">
      <c r="A16" s="27">
        <v>2</v>
      </c>
      <c r="B16" s="26">
        <v>2</v>
      </c>
      <c r="C16" s="37">
        <v>1</v>
      </c>
      <c r="D16" s="45">
        <v>1</v>
      </c>
      <c r="E16" s="26">
        <v>1</v>
      </c>
      <c r="F16" s="31">
        <v>5</v>
      </c>
      <c r="G16" s="37" t="s">
        <v>669</v>
      </c>
    </row>
    <row r="17" spans="1:7" ht="25.5">
      <c r="A17" s="27">
        <v>2</v>
      </c>
      <c r="B17" s="26">
        <v>2</v>
      </c>
      <c r="C17" s="37">
        <v>1</v>
      </c>
      <c r="D17" s="45">
        <v>1</v>
      </c>
      <c r="E17" s="26">
        <v>1</v>
      </c>
      <c r="F17" s="31">
        <v>6</v>
      </c>
      <c r="G17" s="37" t="s">
        <v>670</v>
      </c>
    </row>
    <row r="18" spans="1:7">
      <c r="A18" s="48">
        <v>2</v>
      </c>
      <c r="B18" s="36">
        <v>2</v>
      </c>
      <c r="C18" s="41">
        <v>1</v>
      </c>
      <c r="D18" s="47">
        <v>1</v>
      </c>
      <c r="E18" s="36">
        <v>1</v>
      </c>
      <c r="F18" s="29">
        <v>7</v>
      </c>
      <c r="G18" s="41" t="s">
        <v>671</v>
      </c>
    </row>
    <row r="19" spans="1:7">
      <c r="A19" s="27">
        <v>2</v>
      </c>
      <c r="B19" s="26">
        <v>2</v>
      </c>
      <c r="C19" s="37">
        <v>1</v>
      </c>
      <c r="D19" s="45">
        <v>1</v>
      </c>
      <c r="E19" s="26">
        <v>1</v>
      </c>
      <c r="F19" s="31">
        <v>11</v>
      </c>
      <c r="G19" s="37" t="s">
        <v>672</v>
      </c>
    </row>
    <row r="20" spans="1:7">
      <c r="A20" s="30">
        <v>2</v>
      </c>
      <c r="B20" s="49">
        <v>2</v>
      </c>
      <c r="C20" s="50">
        <v>1</v>
      </c>
      <c r="D20" s="50">
        <v>1</v>
      </c>
      <c r="E20" s="50">
        <v>1</v>
      </c>
      <c r="F20" s="55">
        <v>12</v>
      </c>
      <c r="G20" s="217" t="s">
        <v>673</v>
      </c>
    </row>
    <row r="21" spans="1:7">
      <c r="A21" s="27">
        <v>2</v>
      </c>
      <c r="B21" s="26">
        <v>2</v>
      </c>
      <c r="C21" s="37">
        <v>1</v>
      </c>
      <c r="D21" s="37">
        <v>1</v>
      </c>
      <c r="E21" s="37">
        <v>1</v>
      </c>
      <c r="F21" s="31">
        <v>14</v>
      </c>
      <c r="G21" s="254" t="s">
        <v>674</v>
      </c>
    </row>
    <row r="22" spans="1:7">
      <c r="A22" s="27">
        <v>2</v>
      </c>
      <c r="B22" s="26">
        <v>2</v>
      </c>
      <c r="C22" s="37">
        <v>1</v>
      </c>
      <c r="D22" s="37">
        <v>1</v>
      </c>
      <c r="E22" s="37">
        <v>1</v>
      </c>
      <c r="F22" s="31">
        <v>15</v>
      </c>
      <c r="G22" s="64" t="s">
        <v>675</v>
      </c>
    </row>
    <row r="23" spans="1:7">
      <c r="A23" s="27">
        <v>2</v>
      </c>
      <c r="B23" s="26">
        <v>2</v>
      </c>
      <c r="C23" s="37">
        <v>1</v>
      </c>
      <c r="D23" s="37">
        <v>1</v>
      </c>
      <c r="E23" s="37">
        <v>1</v>
      </c>
      <c r="F23" s="31">
        <v>16</v>
      </c>
      <c r="G23" s="37" t="s">
        <v>676</v>
      </c>
    </row>
    <row r="24" spans="1:7">
      <c r="A24" s="27">
        <v>2</v>
      </c>
      <c r="B24" s="26">
        <v>2</v>
      </c>
      <c r="C24" s="37">
        <v>1</v>
      </c>
      <c r="D24" s="37">
        <v>1</v>
      </c>
      <c r="E24" s="37">
        <v>1</v>
      </c>
      <c r="F24" s="31">
        <v>17</v>
      </c>
      <c r="G24" s="37" t="s">
        <v>677</v>
      </c>
    </row>
    <row r="25" spans="1:7">
      <c r="A25" s="27">
        <v>2</v>
      </c>
      <c r="B25" s="26">
        <v>2</v>
      </c>
      <c r="C25" s="37">
        <v>1</v>
      </c>
      <c r="D25" s="37">
        <v>1</v>
      </c>
      <c r="E25" s="37">
        <v>1</v>
      </c>
      <c r="F25" s="31">
        <v>20</v>
      </c>
      <c r="G25" s="37" t="s">
        <v>678</v>
      </c>
    </row>
    <row r="26" spans="1:7" ht="25.5">
      <c r="A26" s="172">
        <v>2</v>
      </c>
      <c r="B26" s="65">
        <v>2</v>
      </c>
      <c r="C26" s="64">
        <v>1</v>
      </c>
      <c r="D26" s="64">
        <v>1</v>
      </c>
      <c r="E26" s="64">
        <v>1</v>
      </c>
      <c r="F26" s="247">
        <v>21</v>
      </c>
      <c r="G26" s="64" t="s">
        <v>679</v>
      </c>
    </row>
    <row r="27" spans="1:7">
      <c r="A27" s="172">
        <v>2</v>
      </c>
      <c r="B27" s="65">
        <v>2</v>
      </c>
      <c r="C27" s="64">
        <v>1</v>
      </c>
      <c r="D27" s="64">
        <v>1</v>
      </c>
      <c r="E27" s="64">
        <v>1</v>
      </c>
      <c r="F27" s="247">
        <v>22</v>
      </c>
      <c r="G27" s="64" t="s">
        <v>680</v>
      </c>
    </row>
    <row r="28" spans="1:7">
      <c r="A28" s="172">
        <v>2</v>
      </c>
      <c r="B28" s="65">
        <v>2</v>
      </c>
      <c r="C28" s="64">
        <v>1</v>
      </c>
      <c r="D28" s="64">
        <v>1</v>
      </c>
      <c r="E28" s="64">
        <v>1</v>
      </c>
      <c r="F28" s="247">
        <v>23</v>
      </c>
      <c r="G28" s="64" t="s">
        <v>263</v>
      </c>
    </row>
    <row r="29" spans="1:7">
      <c r="A29" s="27">
        <v>2</v>
      </c>
      <c r="B29" s="26">
        <v>2</v>
      </c>
      <c r="C29" s="37">
        <v>1</v>
      </c>
      <c r="D29" s="37">
        <v>1</v>
      </c>
      <c r="E29" s="37">
        <v>1</v>
      </c>
      <c r="F29" s="31">
        <v>30</v>
      </c>
      <c r="G29" s="64" t="s">
        <v>681</v>
      </c>
    </row>
    <row r="30" spans="1:7">
      <c r="A30" s="100">
        <v>2</v>
      </c>
      <c r="B30" s="101">
        <v>3</v>
      </c>
      <c r="C30" s="57"/>
      <c r="D30" s="41"/>
      <c r="E30" s="41"/>
      <c r="F30" s="29"/>
      <c r="G30" s="99" t="s">
        <v>563</v>
      </c>
    </row>
    <row r="31" spans="1:7">
      <c r="A31" s="27">
        <v>2</v>
      </c>
      <c r="B31" s="26">
        <v>3</v>
      </c>
      <c r="C31" s="37">
        <v>1</v>
      </c>
      <c r="D31" s="37"/>
      <c r="E31" s="37"/>
      <c r="F31" s="31"/>
      <c r="G31" s="64" t="s">
        <v>30</v>
      </c>
    </row>
    <row r="32" spans="1:7">
      <c r="A32" s="27">
        <v>2</v>
      </c>
      <c r="B32" s="26">
        <v>3</v>
      </c>
      <c r="C32" s="37">
        <v>1</v>
      </c>
      <c r="D32" s="37">
        <v>1</v>
      </c>
      <c r="E32" s="37"/>
      <c r="F32" s="31"/>
      <c r="G32" s="64" t="s">
        <v>572</v>
      </c>
    </row>
    <row r="33" spans="1:7">
      <c r="A33" s="27">
        <v>2</v>
      </c>
      <c r="B33" s="26">
        <v>3</v>
      </c>
      <c r="C33" s="37">
        <v>1</v>
      </c>
      <c r="D33" s="37">
        <v>1</v>
      </c>
      <c r="E33" s="37">
        <v>1</v>
      </c>
      <c r="F33" s="31"/>
      <c r="G33" s="64" t="s">
        <v>572</v>
      </c>
    </row>
    <row r="34" spans="1:7">
      <c r="A34" s="27">
        <v>2</v>
      </c>
      <c r="B34" s="26">
        <v>3</v>
      </c>
      <c r="C34" s="37">
        <v>1</v>
      </c>
      <c r="D34" s="37">
        <v>1</v>
      </c>
      <c r="E34" s="37">
        <v>1</v>
      </c>
      <c r="F34" s="31">
        <v>1</v>
      </c>
      <c r="G34" s="37" t="s">
        <v>10</v>
      </c>
    </row>
    <row r="35" spans="1:7">
      <c r="A35" s="27">
        <v>2</v>
      </c>
      <c r="B35" s="36">
        <v>3</v>
      </c>
      <c r="C35" s="41">
        <v>1</v>
      </c>
      <c r="D35" s="41">
        <v>1</v>
      </c>
      <c r="E35" s="41">
        <v>1</v>
      </c>
      <c r="F35" s="29">
        <v>2</v>
      </c>
      <c r="G35" s="41" t="s">
        <v>4</v>
      </c>
    </row>
    <row r="36" spans="1:7">
      <c r="A36" s="26">
        <v>2</v>
      </c>
      <c r="B36" s="37">
        <v>3</v>
      </c>
      <c r="C36" s="37">
        <v>1</v>
      </c>
      <c r="D36" s="37">
        <v>1</v>
      </c>
      <c r="E36" s="37">
        <v>1</v>
      </c>
      <c r="F36" s="31">
        <v>3</v>
      </c>
      <c r="G36" s="37" t="s">
        <v>91</v>
      </c>
    </row>
    <row r="37" spans="1:7" ht="25.5">
      <c r="A37" s="36">
        <v>2</v>
      </c>
      <c r="B37" s="41">
        <v>3</v>
      </c>
      <c r="C37" s="41">
        <v>1</v>
      </c>
      <c r="D37" s="41">
        <v>2</v>
      </c>
      <c r="E37" s="41"/>
      <c r="F37" s="29"/>
      <c r="G37" s="166" t="s">
        <v>573</v>
      </c>
    </row>
    <row r="38" spans="1:7" ht="25.5">
      <c r="A38" s="34">
        <v>2</v>
      </c>
      <c r="B38" s="39">
        <v>3</v>
      </c>
      <c r="C38" s="39">
        <v>1</v>
      </c>
      <c r="D38" s="39">
        <v>2</v>
      </c>
      <c r="E38" s="39">
        <v>1</v>
      </c>
      <c r="F38" s="54"/>
      <c r="G38" s="166" t="s">
        <v>573</v>
      </c>
    </row>
    <row r="39" spans="1:7">
      <c r="A39" s="26">
        <v>2</v>
      </c>
      <c r="B39" s="37">
        <v>3</v>
      </c>
      <c r="C39" s="37">
        <v>1</v>
      </c>
      <c r="D39" s="37">
        <v>2</v>
      </c>
      <c r="E39" s="37">
        <v>1</v>
      </c>
      <c r="F39" s="31">
        <v>1</v>
      </c>
      <c r="G39" s="26" t="s">
        <v>10</v>
      </c>
    </row>
    <row r="40" spans="1:7">
      <c r="A40" s="26">
        <v>2</v>
      </c>
      <c r="B40" s="37">
        <v>3</v>
      </c>
      <c r="C40" s="37">
        <v>1</v>
      </c>
      <c r="D40" s="37">
        <v>2</v>
      </c>
      <c r="E40" s="37">
        <v>1</v>
      </c>
      <c r="F40" s="31">
        <v>2</v>
      </c>
      <c r="G40" s="26" t="s">
        <v>4</v>
      </c>
    </row>
    <row r="41" spans="1:7">
      <c r="A41" s="26">
        <v>2</v>
      </c>
      <c r="B41" s="37">
        <v>3</v>
      </c>
      <c r="C41" s="37">
        <v>1</v>
      </c>
      <c r="D41" s="37">
        <v>2</v>
      </c>
      <c r="E41" s="37">
        <v>1</v>
      </c>
      <c r="F41" s="31">
        <v>3</v>
      </c>
      <c r="G41" s="65" t="s">
        <v>91</v>
      </c>
    </row>
    <row r="42" spans="1:7">
      <c r="A42" s="26">
        <v>2</v>
      </c>
      <c r="B42" s="37">
        <v>3</v>
      </c>
      <c r="C42" s="37">
        <v>1</v>
      </c>
      <c r="D42" s="37">
        <v>3</v>
      </c>
      <c r="E42" s="37"/>
      <c r="F42" s="31"/>
      <c r="G42" s="65" t="s">
        <v>577</v>
      </c>
    </row>
    <row r="43" spans="1:7">
      <c r="A43" s="26">
        <v>2</v>
      </c>
      <c r="B43" s="37">
        <v>3</v>
      </c>
      <c r="C43" s="37">
        <v>1</v>
      </c>
      <c r="D43" s="37">
        <v>3</v>
      </c>
      <c r="E43" s="37">
        <v>1</v>
      </c>
      <c r="F43" s="31"/>
      <c r="G43" s="65" t="s">
        <v>578</v>
      </c>
    </row>
    <row r="44" spans="1:7">
      <c r="A44" s="36">
        <v>2</v>
      </c>
      <c r="B44" s="41">
        <v>3</v>
      </c>
      <c r="C44" s="41">
        <v>1</v>
      </c>
      <c r="D44" s="41">
        <v>3</v>
      </c>
      <c r="E44" s="41">
        <v>1</v>
      </c>
      <c r="F44" s="29">
        <v>1</v>
      </c>
      <c r="G44" s="201" t="s">
        <v>574</v>
      </c>
    </row>
    <row r="45" spans="1:7">
      <c r="A45" s="26">
        <v>2</v>
      </c>
      <c r="B45" s="37">
        <v>3</v>
      </c>
      <c r="C45" s="37">
        <v>1</v>
      </c>
      <c r="D45" s="37">
        <v>3</v>
      </c>
      <c r="E45" s="37">
        <v>1</v>
      </c>
      <c r="F45" s="31">
        <v>2</v>
      </c>
      <c r="G45" s="65" t="s">
        <v>575</v>
      </c>
    </row>
    <row r="46" spans="1:7">
      <c r="A46" s="36">
        <v>2</v>
      </c>
      <c r="B46" s="41">
        <v>3</v>
      </c>
      <c r="C46" s="41">
        <v>1</v>
      </c>
      <c r="D46" s="41">
        <v>3</v>
      </c>
      <c r="E46" s="41">
        <v>1</v>
      </c>
      <c r="F46" s="29">
        <v>3</v>
      </c>
      <c r="G46" s="201" t="s">
        <v>576</v>
      </c>
    </row>
    <row r="47" spans="1:7">
      <c r="A47" s="36">
        <v>2</v>
      </c>
      <c r="B47" s="41">
        <v>3</v>
      </c>
      <c r="C47" s="41">
        <v>2</v>
      </c>
      <c r="D47" s="41"/>
      <c r="E47" s="41"/>
      <c r="F47" s="29"/>
      <c r="G47" s="201" t="s">
        <v>683</v>
      </c>
    </row>
    <row r="48" spans="1:7">
      <c r="A48" s="36">
        <v>2</v>
      </c>
      <c r="B48" s="41">
        <v>3</v>
      </c>
      <c r="C48" s="41">
        <v>2</v>
      </c>
      <c r="D48" s="41">
        <v>1</v>
      </c>
      <c r="E48" s="41"/>
      <c r="F48" s="29"/>
      <c r="G48" s="201" t="s">
        <v>683</v>
      </c>
    </row>
    <row r="49" spans="1:7">
      <c r="A49" s="36">
        <v>2</v>
      </c>
      <c r="B49" s="41">
        <v>3</v>
      </c>
      <c r="C49" s="41">
        <v>2</v>
      </c>
      <c r="D49" s="41">
        <v>1</v>
      </c>
      <c r="E49" s="41">
        <v>1</v>
      </c>
      <c r="F49" s="29"/>
      <c r="G49" s="201" t="s">
        <v>683</v>
      </c>
    </row>
    <row r="50" spans="1:7">
      <c r="A50" s="36">
        <v>2</v>
      </c>
      <c r="B50" s="41">
        <v>3</v>
      </c>
      <c r="C50" s="41">
        <v>2</v>
      </c>
      <c r="D50" s="41">
        <v>1</v>
      </c>
      <c r="E50" s="41">
        <v>1</v>
      </c>
      <c r="F50" s="29">
        <v>1</v>
      </c>
      <c r="G50" s="201" t="s">
        <v>683</v>
      </c>
    </row>
    <row r="51" spans="1:7">
      <c r="A51" s="35">
        <v>2</v>
      </c>
      <c r="B51" s="40">
        <v>4</v>
      </c>
      <c r="C51" s="40"/>
      <c r="D51" s="40"/>
      <c r="E51" s="40"/>
      <c r="F51" s="53"/>
      <c r="G51" s="35" t="s">
        <v>36</v>
      </c>
    </row>
    <row r="52" spans="1:7">
      <c r="A52" s="26">
        <v>2</v>
      </c>
      <c r="B52" s="37">
        <v>4</v>
      </c>
      <c r="C52" s="37">
        <v>1</v>
      </c>
      <c r="D52" s="37"/>
      <c r="E52" s="37"/>
      <c r="F52" s="31"/>
      <c r="G52" s="65" t="s">
        <v>94</v>
      </c>
    </row>
    <row r="53" spans="1:7">
      <c r="A53" s="26">
        <v>2</v>
      </c>
      <c r="B53" s="37">
        <v>4</v>
      </c>
      <c r="C53" s="37">
        <v>1</v>
      </c>
      <c r="D53" s="37">
        <v>1</v>
      </c>
      <c r="E53" s="37"/>
      <c r="F53" s="31"/>
      <c r="G53" s="26" t="s">
        <v>94</v>
      </c>
    </row>
    <row r="54" spans="1:7">
      <c r="A54" s="26">
        <v>2</v>
      </c>
      <c r="B54" s="37">
        <v>4</v>
      </c>
      <c r="C54" s="37">
        <v>1</v>
      </c>
      <c r="D54" s="37">
        <v>1</v>
      </c>
      <c r="E54" s="37">
        <v>1</v>
      </c>
      <c r="F54" s="31"/>
      <c r="G54" s="26" t="s">
        <v>94</v>
      </c>
    </row>
    <row r="55" spans="1:7">
      <c r="A55" s="26">
        <v>2</v>
      </c>
      <c r="B55" s="37">
        <v>4</v>
      </c>
      <c r="C55" s="37">
        <v>1</v>
      </c>
      <c r="D55" s="37">
        <v>1</v>
      </c>
      <c r="E55" s="37">
        <v>1</v>
      </c>
      <c r="F55" s="31">
        <v>1</v>
      </c>
      <c r="G55" s="26" t="s">
        <v>37</v>
      </c>
    </row>
    <row r="56" spans="1:7">
      <c r="A56" s="26">
        <v>2</v>
      </c>
      <c r="B56" s="26">
        <v>4</v>
      </c>
      <c r="C56" s="26">
        <v>1</v>
      </c>
      <c r="D56" s="37">
        <v>1</v>
      </c>
      <c r="E56" s="37">
        <v>1</v>
      </c>
      <c r="F56" s="25">
        <v>2</v>
      </c>
      <c r="G56" s="45" t="s">
        <v>38</v>
      </c>
    </row>
    <row r="57" spans="1:7">
      <c r="A57" s="26">
        <v>2</v>
      </c>
      <c r="B57" s="37">
        <v>4</v>
      </c>
      <c r="C57" s="26">
        <v>1</v>
      </c>
      <c r="D57" s="37">
        <v>1</v>
      </c>
      <c r="E57" s="37">
        <v>1</v>
      </c>
      <c r="F57" s="25">
        <v>3</v>
      </c>
      <c r="G57" s="45" t="s">
        <v>39</v>
      </c>
    </row>
    <row r="58" spans="1:7">
      <c r="A58" s="35">
        <v>2</v>
      </c>
      <c r="B58" s="40">
        <v>5</v>
      </c>
      <c r="C58" s="35"/>
      <c r="D58" s="40"/>
      <c r="E58" s="40"/>
      <c r="F58" s="43"/>
      <c r="G58" s="46" t="s">
        <v>40</v>
      </c>
    </row>
    <row r="59" spans="1:7">
      <c r="A59" s="36">
        <v>2</v>
      </c>
      <c r="B59" s="41">
        <v>5</v>
      </c>
      <c r="C59" s="36">
        <v>1</v>
      </c>
      <c r="D59" s="41"/>
      <c r="E59" s="41"/>
      <c r="F59" s="44"/>
      <c r="G59" s="167" t="s">
        <v>95</v>
      </c>
    </row>
    <row r="60" spans="1:7">
      <c r="A60" s="26">
        <v>2</v>
      </c>
      <c r="B60" s="37">
        <v>5</v>
      </c>
      <c r="C60" s="26">
        <v>1</v>
      </c>
      <c r="D60" s="37">
        <v>1</v>
      </c>
      <c r="E60" s="37"/>
      <c r="F60" s="25"/>
      <c r="G60" s="45" t="s">
        <v>95</v>
      </c>
    </row>
    <row r="61" spans="1:7">
      <c r="A61" s="26">
        <v>2</v>
      </c>
      <c r="B61" s="37">
        <v>5</v>
      </c>
      <c r="C61" s="26">
        <v>1</v>
      </c>
      <c r="D61" s="37">
        <v>1</v>
      </c>
      <c r="E61" s="37">
        <v>1</v>
      </c>
      <c r="F61" s="25"/>
      <c r="G61" s="45" t="s">
        <v>95</v>
      </c>
    </row>
    <row r="62" spans="1:7">
      <c r="A62" s="26">
        <v>2</v>
      </c>
      <c r="B62" s="37">
        <v>5</v>
      </c>
      <c r="C62" s="26">
        <v>1</v>
      </c>
      <c r="D62" s="37">
        <v>1</v>
      </c>
      <c r="E62" s="37">
        <v>1</v>
      </c>
      <c r="F62" s="25">
        <v>1</v>
      </c>
      <c r="G62" s="168" t="s">
        <v>579</v>
      </c>
    </row>
    <row r="63" spans="1:7">
      <c r="A63" s="26">
        <v>2</v>
      </c>
      <c r="B63" s="37">
        <v>5</v>
      </c>
      <c r="C63" s="26">
        <v>1</v>
      </c>
      <c r="D63" s="37">
        <v>1</v>
      </c>
      <c r="E63" s="37">
        <v>1</v>
      </c>
      <c r="F63" s="25">
        <v>2</v>
      </c>
      <c r="G63" s="168" t="s">
        <v>564</v>
      </c>
    </row>
    <row r="64" spans="1:7">
      <c r="A64" s="26">
        <v>2</v>
      </c>
      <c r="B64" s="37">
        <v>5</v>
      </c>
      <c r="C64" s="26">
        <v>2</v>
      </c>
      <c r="D64" s="37"/>
      <c r="E64" s="37"/>
      <c r="F64" s="25"/>
      <c r="G64" s="168" t="s">
        <v>96</v>
      </c>
    </row>
    <row r="65" spans="1:7">
      <c r="A65" s="27">
        <v>2</v>
      </c>
      <c r="B65" s="26">
        <v>5</v>
      </c>
      <c r="C65" s="37">
        <v>2</v>
      </c>
      <c r="D65" s="45">
        <v>1</v>
      </c>
      <c r="E65" s="26"/>
      <c r="F65" s="25"/>
      <c r="G65" s="37" t="s">
        <v>96</v>
      </c>
    </row>
    <row r="66" spans="1:7">
      <c r="A66" s="27">
        <v>2</v>
      </c>
      <c r="B66" s="26">
        <v>5</v>
      </c>
      <c r="C66" s="37">
        <v>2</v>
      </c>
      <c r="D66" s="45">
        <v>1</v>
      </c>
      <c r="E66" s="26">
        <v>1</v>
      </c>
      <c r="F66" s="25"/>
      <c r="G66" s="37" t="s">
        <v>96</v>
      </c>
    </row>
    <row r="67" spans="1:7" ht="25.5">
      <c r="A67" s="27">
        <v>2</v>
      </c>
      <c r="B67" s="26">
        <v>5</v>
      </c>
      <c r="C67" s="37">
        <v>2</v>
      </c>
      <c r="D67" s="45">
        <v>1</v>
      </c>
      <c r="E67" s="26">
        <v>1</v>
      </c>
      <c r="F67" s="25">
        <v>1</v>
      </c>
      <c r="G67" s="64" t="s">
        <v>580</v>
      </c>
    </row>
    <row r="68" spans="1:7">
      <c r="A68" s="27">
        <v>2</v>
      </c>
      <c r="B68" s="26">
        <v>5</v>
      </c>
      <c r="C68" s="37">
        <v>2</v>
      </c>
      <c r="D68" s="45">
        <v>1</v>
      </c>
      <c r="E68" s="26">
        <v>1</v>
      </c>
      <c r="F68" s="25">
        <v>2</v>
      </c>
      <c r="G68" s="64" t="s">
        <v>581</v>
      </c>
    </row>
    <row r="69" spans="1:7">
      <c r="A69" s="27">
        <v>2</v>
      </c>
      <c r="B69" s="26">
        <v>5</v>
      </c>
      <c r="C69" s="37">
        <v>3</v>
      </c>
      <c r="D69" s="45"/>
      <c r="E69" s="26"/>
      <c r="F69" s="25"/>
      <c r="G69" s="64" t="s">
        <v>582</v>
      </c>
    </row>
    <row r="70" spans="1:7" ht="25.5">
      <c r="A70" s="27">
        <v>2</v>
      </c>
      <c r="B70" s="26">
        <v>5</v>
      </c>
      <c r="C70" s="37">
        <v>3</v>
      </c>
      <c r="D70" s="45">
        <v>1</v>
      </c>
      <c r="E70" s="26"/>
      <c r="F70" s="25"/>
      <c r="G70" s="64" t="s">
        <v>583</v>
      </c>
    </row>
    <row r="71" spans="1:7" ht="25.5">
      <c r="A71" s="30">
        <v>2</v>
      </c>
      <c r="B71" s="34">
        <v>5</v>
      </c>
      <c r="C71" s="39">
        <v>3</v>
      </c>
      <c r="D71" s="9">
        <v>1</v>
      </c>
      <c r="E71" s="34">
        <v>1</v>
      </c>
      <c r="F71" s="42"/>
      <c r="G71" s="169" t="s">
        <v>583</v>
      </c>
    </row>
    <row r="72" spans="1:7" ht="25.5">
      <c r="A72" s="27">
        <v>2</v>
      </c>
      <c r="B72" s="26">
        <v>5</v>
      </c>
      <c r="C72" s="37">
        <v>3</v>
      </c>
      <c r="D72" s="45">
        <v>1</v>
      </c>
      <c r="E72" s="26">
        <v>1</v>
      </c>
      <c r="F72" s="25">
        <v>1</v>
      </c>
      <c r="G72" s="64" t="s">
        <v>583</v>
      </c>
    </row>
    <row r="73" spans="1:7">
      <c r="A73" s="30">
        <v>2</v>
      </c>
      <c r="B73" s="34">
        <v>5</v>
      </c>
      <c r="C73" s="39">
        <v>3</v>
      </c>
      <c r="D73" s="9">
        <v>1</v>
      </c>
      <c r="E73" s="34">
        <v>1</v>
      </c>
      <c r="F73" s="42">
        <v>2</v>
      </c>
      <c r="G73" s="169" t="s">
        <v>565</v>
      </c>
    </row>
    <row r="74" spans="1:7" ht="25.5">
      <c r="A74" s="249">
        <v>2</v>
      </c>
      <c r="B74" s="250">
        <v>5</v>
      </c>
      <c r="C74" s="169">
        <v>3</v>
      </c>
      <c r="D74" s="171">
        <v>2</v>
      </c>
      <c r="E74" s="250"/>
      <c r="F74" s="251"/>
      <c r="G74" s="169" t="s">
        <v>212</v>
      </c>
    </row>
    <row r="75" spans="1:7" ht="25.5">
      <c r="A75" s="249">
        <v>2</v>
      </c>
      <c r="B75" s="250">
        <v>5</v>
      </c>
      <c r="C75" s="169">
        <v>3</v>
      </c>
      <c r="D75" s="171">
        <v>2</v>
      </c>
      <c r="E75" s="250">
        <v>1</v>
      </c>
      <c r="F75" s="251"/>
      <c r="G75" s="169" t="s">
        <v>212</v>
      </c>
    </row>
    <row r="76" spans="1:7" ht="25.5">
      <c r="A76" s="249">
        <v>2</v>
      </c>
      <c r="B76" s="250">
        <v>5</v>
      </c>
      <c r="C76" s="169">
        <v>3</v>
      </c>
      <c r="D76" s="171">
        <v>2</v>
      </c>
      <c r="E76" s="250">
        <v>1</v>
      </c>
      <c r="F76" s="251">
        <v>1</v>
      </c>
      <c r="G76" s="169" t="s">
        <v>212</v>
      </c>
    </row>
    <row r="77" spans="1:7">
      <c r="A77" s="249">
        <v>2</v>
      </c>
      <c r="B77" s="250">
        <v>5</v>
      </c>
      <c r="C77" s="169">
        <v>3</v>
      </c>
      <c r="D77" s="171">
        <v>2</v>
      </c>
      <c r="E77" s="250">
        <v>1</v>
      </c>
      <c r="F77" s="251">
        <v>2</v>
      </c>
      <c r="G77" s="169" t="s">
        <v>213</v>
      </c>
    </row>
    <row r="78" spans="1:7">
      <c r="A78" s="33">
        <v>2</v>
      </c>
      <c r="B78" s="35">
        <v>6</v>
      </c>
      <c r="C78" s="40"/>
      <c r="D78" s="46"/>
      <c r="E78" s="35"/>
      <c r="F78" s="43"/>
      <c r="G78" s="118" t="s">
        <v>43</v>
      </c>
    </row>
    <row r="79" spans="1:7">
      <c r="A79" s="30">
        <v>2</v>
      </c>
      <c r="B79" s="34">
        <v>6</v>
      </c>
      <c r="C79" s="39">
        <v>1</v>
      </c>
      <c r="D79" s="9"/>
      <c r="E79" s="34"/>
      <c r="F79" s="42"/>
      <c r="G79" s="169" t="s">
        <v>98</v>
      </c>
    </row>
    <row r="80" spans="1:7">
      <c r="A80" s="27">
        <v>2</v>
      </c>
      <c r="B80" s="26">
        <v>6</v>
      </c>
      <c r="C80" s="37">
        <v>1</v>
      </c>
      <c r="D80" s="45">
        <v>1</v>
      </c>
      <c r="E80" s="26"/>
      <c r="F80" s="25"/>
      <c r="G80" s="37" t="s">
        <v>98</v>
      </c>
    </row>
    <row r="81" spans="1:7">
      <c r="A81" s="27">
        <v>2</v>
      </c>
      <c r="B81" s="26">
        <v>6</v>
      </c>
      <c r="C81" s="37">
        <v>1</v>
      </c>
      <c r="D81" s="45">
        <v>1</v>
      </c>
      <c r="E81" s="26">
        <v>1</v>
      </c>
      <c r="F81" s="25"/>
      <c r="G81" s="37" t="s">
        <v>98</v>
      </c>
    </row>
    <row r="82" spans="1:7">
      <c r="A82" s="27">
        <v>2</v>
      </c>
      <c r="B82" s="26">
        <v>6</v>
      </c>
      <c r="C82" s="37">
        <v>1</v>
      </c>
      <c r="D82" s="45">
        <v>1</v>
      </c>
      <c r="E82" s="26">
        <v>1</v>
      </c>
      <c r="F82" s="25">
        <v>1</v>
      </c>
      <c r="G82" s="37" t="s">
        <v>44</v>
      </c>
    </row>
    <row r="83" spans="1:7">
      <c r="A83" s="48">
        <v>2</v>
      </c>
      <c r="B83" s="36">
        <v>6</v>
      </c>
      <c r="C83" s="41">
        <v>1</v>
      </c>
      <c r="D83" s="47">
        <v>1</v>
      </c>
      <c r="E83" s="36">
        <v>1</v>
      </c>
      <c r="F83" s="44">
        <v>2</v>
      </c>
      <c r="G83" s="41" t="s">
        <v>99</v>
      </c>
    </row>
    <row r="84" spans="1:7">
      <c r="A84" s="27">
        <v>2</v>
      </c>
      <c r="B84" s="26">
        <v>6</v>
      </c>
      <c r="C84" s="37">
        <v>2</v>
      </c>
      <c r="D84" s="45"/>
      <c r="E84" s="26"/>
      <c r="F84" s="25"/>
      <c r="G84" s="64" t="s">
        <v>684</v>
      </c>
    </row>
    <row r="85" spans="1:7">
      <c r="A85" s="27">
        <v>2</v>
      </c>
      <c r="B85" s="26">
        <v>6</v>
      </c>
      <c r="C85" s="37">
        <v>2</v>
      </c>
      <c r="D85" s="45">
        <v>1</v>
      </c>
      <c r="E85" s="26"/>
      <c r="F85" s="25"/>
      <c r="G85" s="64" t="s">
        <v>684</v>
      </c>
    </row>
    <row r="86" spans="1:7">
      <c r="A86" s="27">
        <v>2</v>
      </c>
      <c r="B86" s="26">
        <v>6</v>
      </c>
      <c r="C86" s="37">
        <v>2</v>
      </c>
      <c r="D86" s="45">
        <v>1</v>
      </c>
      <c r="E86" s="26">
        <v>1</v>
      </c>
      <c r="F86" s="25"/>
      <c r="G86" s="64" t="s">
        <v>684</v>
      </c>
    </row>
    <row r="87" spans="1:7">
      <c r="A87" s="27">
        <v>2</v>
      </c>
      <c r="B87" s="26">
        <v>6</v>
      </c>
      <c r="C87" s="37">
        <v>2</v>
      </c>
      <c r="D87" s="45">
        <v>1</v>
      </c>
      <c r="E87" s="26">
        <v>1</v>
      </c>
      <c r="F87" s="25">
        <v>1</v>
      </c>
      <c r="G87" s="64" t="s">
        <v>684</v>
      </c>
    </row>
    <row r="88" spans="1:7">
      <c r="A88" s="48">
        <v>2</v>
      </c>
      <c r="B88" s="36">
        <v>6</v>
      </c>
      <c r="C88" s="41">
        <v>3</v>
      </c>
      <c r="D88" s="47"/>
      <c r="E88" s="36"/>
      <c r="F88" s="44"/>
      <c r="G88" s="166" t="s">
        <v>45</v>
      </c>
    </row>
    <row r="89" spans="1:7">
      <c r="A89" s="27">
        <v>2</v>
      </c>
      <c r="B89" s="26">
        <v>6</v>
      </c>
      <c r="C89" s="37">
        <v>3</v>
      </c>
      <c r="D89" s="45">
        <v>1</v>
      </c>
      <c r="E89" s="26"/>
      <c r="F89" s="25"/>
      <c r="G89" s="37" t="s">
        <v>45</v>
      </c>
    </row>
    <row r="90" spans="1:7">
      <c r="A90" s="27">
        <v>2</v>
      </c>
      <c r="B90" s="26">
        <v>6</v>
      </c>
      <c r="C90" s="37">
        <v>3</v>
      </c>
      <c r="D90" s="45">
        <v>1</v>
      </c>
      <c r="E90" s="26">
        <v>1</v>
      </c>
      <c r="F90" s="25"/>
      <c r="G90" s="37" t="s">
        <v>45</v>
      </c>
    </row>
    <row r="91" spans="1:7">
      <c r="A91" s="27">
        <v>2</v>
      </c>
      <c r="B91" s="26">
        <v>6</v>
      </c>
      <c r="C91" s="37">
        <v>3</v>
      </c>
      <c r="D91" s="45">
        <v>1</v>
      </c>
      <c r="E91" s="26">
        <v>1</v>
      </c>
      <c r="F91" s="25">
        <v>1</v>
      </c>
      <c r="G91" s="37" t="s">
        <v>45</v>
      </c>
    </row>
    <row r="92" spans="1:7">
      <c r="A92" s="48">
        <v>2</v>
      </c>
      <c r="B92" s="36">
        <v>6</v>
      </c>
      <c r="C92" s="41">
        <v>4</v>
      </c>
      <c r="D92" s="47"/>
      <c r="E92" s="36"/>
      <c r="F92" s="44"/>
      <c r="G92" s="166" t="s">
        <v>46</v>
      </c>
    </row>
    <row r="93" spans="1:7">
      <c r="A93" s="27">
        <v>2</v>
      </c>
      <c r="B93" s="26">
        <v>6</v>
      </c>
      <c r="C93" s="37">
        <v>4</v>
      </c>
      <c r="D93" s="45">
        <v>1</v>
      </c>
      <c r="E93" s="26"/>
      <c r="F93" s="25"/>
      <c r="G93" s="37" t="s">
        <v>46</v>
      </c>
    </row>
    <row r="94" spans="1:7">
      <c r="A94" s="27">
        <v>2</v>
      </c>
      <c r="B94" s="26">
        <v>6</v>
      </c>
      <c r="C94" s="37">
        <v>4</v>
      </c>
      <c r="D94" s="45">
        <v>1</v>
      </c>
      <c r="E94" s="26">
        <v>1</v>
      </c>
      <c r="F94" s="25"/>
      <c r="G94" s="37" t="s">
        <v>46</v>
      </c>
    </row>
    <row r="95" spans="1:7">
      <c r="A95" s="27">
        <v>2</v>
      </c>
      <c r="B95" s="26">
        <v>6</v>
      </c>
      <c r="C95" s="37">
        <v>4</v>
      </c>
      <c r="D95" s="45">
        <v>1</v>
      </c>
      <c r="E95" s="26">
        <v>1</v>
      </c>
      <c r="F95" s="25">
        <v>1</v>
      </c>
      <c r="G95" s="37" t="s">
        <v>46</v>
      </c>
    </row>
    <row r="96" spans="1:7" ht="25.5">
      <c r="A96" s="30">
        <v>2</v>
      </c>
      <c r="B96" s="49">
        <v>6</v>
      </c>
      <c r="C96" s="50">
        <v>5</v>
      </c>
      <c r="D96" s="51"/>
      <c r="E96" s="49"/>
      <c r="F96" s="24"/>
      <c r="G96" s="170" t="s">
        <v>584</v>
      </c>
    </row>
    <row r="97" spans="1:7" ht="25.5">
      <c r="A97" s="27">
        <v>2</v>
      </c>
      <c r="B97" s="26">
        <v>6</v>
      </c>
      <c r="C97" s="37">
        <v>5</v>
      </c>
      <c r="D97" s="45">
        <v>1</v>
      </c>
      <c r="E97" s="26"/>
      <c r="F97" s="25"/>
      <c r="G97" s="170" t="s">
        <v>585</v>
      </c>
    </row>
    <row r="98" spans="1:7" ht="25.5">
      <c r="A98" s="27">
        <v>2</v>
      </c>
      <c r="B98" s="26">
        <v>6</v>
      </c>
      <c r="C98" s="37">
        <v>5</v>
      </c>
      <c r="D98" s="45">
        <v>1</v>
      </c>
      <c r="E98" s="26">
        <v>1</v>
      </c>
      <c r="F98" s="25"/>
      <c r="G98" s="170" t="s">
        <v>584</v>
      </c>
    </row>
    <row r="99" spans="1:7" ht="25.5">
      <c r="A99" s="26">
        <v>2</v>
      </c>
      <c r="B99" s="37">
        <v>6</v>
      </c>
      <c r="C99" s="26">
        <v>5</v>
      </c>
      <c r="D99" s="26">
        <v>1</v>
      </c>
      <c r="E99" s="45">
        <v>1</v>
      </c>
      <c r="F99" s="25">
        <v>1</v>
      </c>
      <c r="G99" s="170" t="s">
        <v>586</v>
      </c>
    </row>
    <row r="100" spans="1:7">
      <c r="A100" s="33">
        <v>2</v>
      </c>
      <c r="B100" s="35">
        <v>7</v>
      </c>
      <c r="C100" s="35"/>
      <c r="D100" s="40"/>
      <c r="E100" s="40"/>
      <c r="F100" s="53"/>
      <c r="G100" s="46" t="s">
        <v>102</v>
      </c>
    </row>
    <row r="101" spans="1:7">
      <c r="A101" s="27">
        <v>2</v>
      </c>
      <c r="B101" s="26">
        <v>7</v>
      </c>
      <c r="C101" s="26">
        <v>1</v>
      </c>
      <c r="D101" s="37"/>
      <c r="E101" s="37"/>
      <c r="F101" s="31"/>
      <c r="G101" s="168" t="s">
        <v>103</v>
      </c>
    </row>
    <row r="102" spans="1:7">
      <c r="A102" s="27">
        <v>2</v>
      </c>
      <c r="B102" s="26">
        <v>7</v>
      </c>
      <c r="C102" s="26">
        <v>1</v>
      </c>
      <c r="D102" s="37">
        <v>1</v>
      </c>
      <c r="E102" s="37"/>
      <c r="F102" s="31"/>
      <c r="G102" s="45" t="s">
        <v>103</v>
      </c>
    </row>
    <row r="103" spans="1:7">
      <c r="A103" s="27">
        <v>2</v>
      </c>
      <c r="B103" s="26">
        <v>7</v>
      </c>
      <c r="C103" s="26">
        <v>1</v>
      </c>
      <c r="D103" s="37">
        <v>1</v>
      </c>
      <c r="E103" s="37">
        <v>1</v>
      </c>
      <c r="F103" s="31"/>
      <c r="G103" s="45" t="s">
        <v>103</v>
      </c>
    </row>
    <row r="104" spans="1:7">
      <c r="A104" s="48">
        <v>2</v>
      </c>
      <c r="B104" s="36">
        <v>7</v>
      </c>
      <c r="C104" s="48">
        <v>1</v>
      </c>
      <c r="D104" s="26">
        <v>1</v>
      </c>
      <c r="E104" s="41">
        <v>1</v>
      </c>
      <c r="F104" s="29">
        <v>1</v>
      </c>
      <c r="G104" s="47" t="s">
        <v>104</v>
      </c>
    </row>
    <row r="105" spans="1:7">
      <c r="A105" s="26">
        <v>2</v>
      </c>
      <c r="B105" s="26">
        <v>7</v>
      </c>
      <c r="C105" s="27">
        <v>1</v>
      </c>
      <c r="D105" s="26">
        <v>1</v>
      </c>
      <c r="E105" s="37">
        <v>1</v>
      </c>
      <c r="F105" s="31">
        <v>2</v>
      </c>
      <c r="G105" s="45" t="s">
        <v>105</v>
      </c>
    </row>
    <row r="106" spans="1:7">
      <c r="A106" s="30">
        <v>2</v>
      </c>
      <c r="B106" s="34">
        <v>7</v>
      </c>
      <c r="C106" s="30">
        <v>2</v>
      </c>
      <c r="D106" s="34"/>
      <c r="E106" s="39"/>
      <c r="F106" s="54"/>
      <c r="G106" s="171" t="s">
        <v>652</v>
      </c>
    </row>
    <row r="107" spans="1:7">
      <c r="A107" s="27">
        <v>2</v>
      </c>
      <c r="B107" s="26">
        <v>7</v>
      </c>
      <c r="C107" s="27">
        <v>2</v>
      </c>
      <c r="D107" s="26">
        <v>1</v>
      </c>
      <c r="E107" s="37"/>
      <c r="F107" s="31"/>
      <c r="G107" s="45" t="s">
        <v>47</v>
      </c>
    </row>
    <row r="108" spans="1:7">
      <c r="A108" s="27">
        <v>2</v>
      </c>
      <c r="B108" s="26">
        <v>7</v>
      </c>
      <c r="C108" s="27">
        <v>2</v>
      </c>
      <c r="D108" s="26">
        <v>1</v>
      </c>
      <c r="E108" s="37">
        <v>1</v>
      </c>
      <c r="F108" s="31"/>
      <c r="G108" s="45" t="s">
        <v>47</v>
      </c>
    </row>
    <row r="109" spans="1:7">
      <c r="A109" s="27">
        <v>2</v>
      </c>
      <c r="B109" s="26">
        <v>7</v>
      </c>
      <c r="C109" s="27">
        <v>2</v>
      </c>
      <c r="D109" s="26">
        <v>1</v>
      </c>
      <c r="E109" s="37">
        <v>1</v>
      </c>
      <c r="F109" s="31">
        <v>1</v>
      </c>
      <c r="G109" s="45" t="s">
        <v>106</v>
      </c>
    </row>
    <row r="110" spans="1:7">
      <c r="A110" s="27">
        <v>2</v>
      </c>
      <c r="B110" s="26">
        <v>7</v>
      </c>
      <c r="C110" s="27">
        <v>2</v>
      </c>
      <c r="D110" s="26">
        <v>1</v>
      </c>
      <c r="E110" s="37">
        <v>1</v>
      </c>
      <c r="F110" s="31">
        <v>2</v>
      </c>
      <c r="G110" s="45" t="s">
        <v>107</v>
      </c>
    </row>
    <row r="111" spans="1:7">
      <c r="A111" s="172">
        <v>2</v>
      </c>
      <c r="B111" s="65">
        <v>7</v>
      </c>
      <c r="C111" s="172">
        <v>2</v>
      </c>
      <c r="D111" s="65">
        <v>2</v>
      </c>
      <c r="E111" s="64"/>
      <c r="F111" s="247"/>
      <c r="G111" s="168" t="s">
        <v>215</v>
      </c>
    </row>
    <row r="112" spans="1:7">
      <c r="A112" s="172">
        <v>2</v>
      </c>
      <c r="B112" s="65">
        <v>7</v>
      </c>
      <c r="C112" s="172">
        <v>2</v>
      </c>
      <c r="D112" s="65">
        <v>2</v>
      </c>
      <c r="E112" s="64">
        <v>1</v>
      </c>
      <c r="F112" s="247"/>
      <c r="G112" s="168" t="s">
        <v>215</v>
      </c>
    </row>
    <row r="113" spans="1:7">
      <c r="A113" s="172">
        <v>2</v>
      </c>
      <c r="B113" s="65">
        <v>7</v>
      </c>
      <c r="C113" s="172">
        <v>2</v>
      </c>
      <c r="D113" s="65">
        <v>2</v>
      </c>
      <c r="E113" s="64">
        <v>1</v>
      </c>
      <c r="F113" s="247">
        <v>1</v>
      </c>
      <c r="G113" s="168" t="s">
        <v>215</v>
      </c>
    </row>
    <row r="114" spans="1:7">
      <c r="A114" s="27">
        <v>2</v>
      </c>
      <c r="B114" s="26">
        <v>7</v>
      </c>
      <c r="C114" s="27">
        <v>3</v>
      </c>
      <c r="D114" s="26"/>
      <c r="E114" s="37"/>
      <c r="F114" s="31"/>
      <c r="G114" s="168" t="s">
        <v>108</v>
      </c>
    </row>
    <row r="115" spans="1:7">
      <c r="A115" s="30">
        <v>2</v>
      </c>
      <c r="B115" s="49">
        <v>7</v>
      </c>
      <c r="C115" s="58">
        <v>3</v>
      </c>
      <c r="D115" s="49">
        <v>1</v>
      </c>
      <c r="E115" s="50"/>
      <c r="F115" s="55"/>
      <c r="G115" s="51" t="s">
        <v>108</v>
      </c>
    </row>
    <row r="116" spans="1:7">
      <c r="A116" s="27">
        <v>2</v>
      </c>
      <c r="B116" s="26">
        <v>7</v>
      </c>
      <c r="C116" s="27">
        <v>3</v>
      </c>
      <c r="D116" s="26">
        <v>1</v>
      </c>
      <c r="E116" s="37">
        <v>1</v>
      </c>
      <c r="F116" s="31"/>
      <c r="G116" s="45" t="s">
        <v>108</v>
      </c>
    </row>
    <row r="117" spans="1:7">
      <c r="A117" s="48">
        <v>2</v>
      </c>
      <c r="B117" s="36">
        <v>7</v>
      </c>
      <c r="C117" s="48">
        <v>3</v>
      </c>
      <c r="D117" s="36">
        <v>1</v>
      </c>
      <c r="E117" s="41">
        <v>1</v>
      </c>
      <c r="F117" s="29">
        <v>1</v>
      </c>
      <c r="G117" s="47" t="s">
        <v>109</v>
      </c>
    </row>
    <row r="118" spans="1:7">
      <c r="A118" s="27">
        <v>2</v>
      </c>
      <c r="B118" s="26">
        <v>7</v>
      </c>
      <c r="C118" s="27">
        <v>3</v>
      </c>
      <c r="D118" s="26">
        <v>1</v>
      </c>
      <c r="E118" s="37">
        <v>1</v>
      </c>
      <c r="F118" s="31">
        <v>2</v>
      </c>
      <c r="G118" s="45" t="s">
        <v>110</v>
      </c>
    </row>
    <row r="119" spans="1:7">
      <c r="A119" s="33">
        <v>2</v>
      </c>
      <c r="B119" s="33">
        <v>8</v>
      </c>
      <c r="C119" s="35"/>
      <c r="D119" s="59"/>
      <c r="E119" s="57"/>
      <c r="F119" s="56"/>
      <c r="G119" s="52" t="s">
        <v>48</v>
      </c>
    </row>
    <row r="120" spans="1:7">
      <c r="A120" s="30">
        <v>2</v>
      </c>
      <c r="B120" s="30">
        <v>8</v>
      </c>
      <c r="C120" s="30">
        <v>1</v>
      </c>
      <c r="D120" s="34"/>
      <c r="E120" s="39"/>
      <c r="F120" s="54"/>
      <c r="G120" s="167" t="s">
        <v>48</v>
      </c>
    </row>
    <row r="121" spans="1:7">
      <c r="A121" s="27">
        <v>2</v>
      </c>
      <c r="B121" s="26">
        <v>8</v>
      </c>
      <c r="C121" s="45">
        <v>1</v>
      </c>
      <c r="D121" s="26">
        <v>1</v>
      </c>
      <c r="E121" s="37"/>
      <c r="F121" s="31"/>
      <c r="G121" s="168" t="s">
        <v>587</v>
      </c>
    </row>
    <row r="122" spans="1:7">
      <c r="A122" s="27">
        <v>2</v>
      </c>
      <c r="B122" s="26">
        <v>8</v>
      </c>
      <c r="C122" s="47">
        <v>1</v>
      </c>
      <c r="D122" s="36">
        <v>1</v>
      </c>
      <c r="E122" s="41">
        <v>1</v>
      </c>
      <c r="F122" s="29"/>
      <c r="G122" s="168" t="s">
        <v>587</v>
      </c>
    </row>
    <row r="123" spans="1:7">
      <c r="A123" s="26">
        <v>2</v>
      </c>
      <c r="B123" s="36">
        <v>8</v>
      </c>
      <c r="C123" s="45">
        <v>1</v>
      </c>
      <c r="D123" s="26">
        <v>1</v>
      </c>
      <c r="E123" s="37">
        <v>1</v>
      </c>
      <c r="F123" s="31">
        <v>1</v>
      </c>
      <c r="G123" s="168" t="s">
        <v>49</v>
      </c>
    </row>
    <row r="124" spans="1:7">
      <c r="A124" s="30">
        <v>2</v>
      </c>
      <c r="B124" s="49">
        <v>8</v>
      </c>
      <c r="C124" s="51">
        <v>1</v>
      </c>
      <c r="D124" s="49">
        <v>1</v>
      </c>
      <c r="E124" s="50">
        <v>1</v>
      </c>
      <c r="F124" s="55">
        <v>2</v>
      </c>
      <c r="G124" s="170" t="s">
        <v>588</v>
      </c>
    </row>
    <row r="125" spans="1:7">
      <c r="A125" s="249">
        <v>2</v>
      </c>
      <c r="B125" s="252">
        <v>8</v>
      </c>
      <c r="C125" s="170">
        <v>1</v>
      </c>
      <c r="D125" s="252">
        <v>1</v>
      </c>
      <c r="E125" s="217">
        <v>1</v>
      </c>
      <c r="F125" s="248">
        <v>3</v>
      </c>
      <c r="G125" s="170" t="s">
        <v>218</v>
      </c>
    </row>
    <row r="126" spans="1:7">
      <c r="A126" s="27">
        <v>2</v>
      </c>
      <c r="B126" s="26">
        <v>8</v>
      </c>
      <c r="C126" s="45">
        <v>1</v>
      </c>
      <c r="D126" s="26">
        <v>2</v>
      </c>
      <c r="E126" s="37"/>
      <c r="F126" s="31"/>
      <c r="G126" s="168" t="s">
        <v>566</v>
      </c>
    </row>
    <row r="127" spans="1:7">
      <c r="A127" s="27">
        <v>2</v>
      </c>
      <c r="B127" s="26">
        <v>8</v>
      </c>
      <c r="C127" s="45">
        <v>1</v>
      </c>
      <c r="D127" s="26">
        <v>2</v>
      </c>
      <c r="E127" s="37">
        <v>1</v>
      </c>
      <c r="F127" s="31"/>
      <c r="G127" s="168" t="s">
        <v>566</v>
      </c>
    </row>
    <row r="128" spans="1:7">
      <c r="A128" s="30">
        <v>2</v>
      </c>
      <c r="B128" s="34">
        <v>8</v>
      </c>
      <c r="C128" s="9">
        <v>1</v>
      </c>
      <c r="D128" s="34">
        <v>2</v>
      </c>
      <c r="E128" s="39">
        <v>1</v>
      </c>
      <c r="F128" s="253">
        <v>1</v>
      </c>
      <c r="G128" s="168" t="s">
        <v>566</v>
      </c>
    </row>
    <row r="129" spans="1:7" ht="25.5">
      <c r="A129" s="33">
        <v>2</v>
      </c>
      <c r="B129" s="35">
        <v>9</v>
      </c>
      <c r="C129" s="46"/>
      <c r="D129" s="35"/>
      <c r="E129" s="40"/>
      <c r="F129" s="53"/>
      <c r="G129" s="46" t="s">
        <v>686</v>
      </c>
    </row>
    <row r="130" spans="1:7" ht="25.5">
      <c r="A130" s="27">
        <v>2</v>
      </c>
      <c r="B130" s="26">
        <v>9</v>
      </c>
      <c r="C130" s="45">
        <v>1</v>
      </c>
      <c r="D130" s="26"/>
      <c r="E130" s="37"/>
      <c r="F130" s="31"/>
      <c r="G130" s="168" t="s">
        <v>685</v>
      </c>
    </row>
    <row r="131" spans="1:7" ht="25.5">
      <c r="A131" s="48">
        <v>2</v>
      </c>
      <c r="B131" s="36">
        <v>9</v>
      </c>
      <c r="C131" s="47">
        <v>1</v>
      </c>
      <c r="D131" s="36">
        <v>1</v>
      </c>
      <c r="E131" s="41"/>
      <c r="F131" s="29"/>
      <c r="G131" s="168" t="s">
        <v>653</v>
      </c>
    </row>
    <row r="132" spans="1:7" ht="25.5">
      <c r="A132" s="27">
        <v>2</v>
      </c>
      <c r="B132" s="26">
        <v>9</v>
      </c>
      <c r="C132" s="27">
        <v>1</v>
      </c>
      <c r="D132" s="26">
        <v>1</v>
      </c>
      <c r="E132" s="37">
        <v>1</v>
      </c>
      <c r="F132" s="31"/>
      <c r="G132" s="168" t="s">
        <v>653</v>
      </c>
    </row>
    <row r="133" spans="1:7" ht="25.5">
      <c r="A133" s="48">
        <v>2</v>
      </c>
      <c r="B133" s="36">
        <v>9</v>
      </c>
      <c r="C133" s="36">
        <v>1</v>
      </c>
      <c r="D133" s="36">
        <v>1</v>
      </c>
      <c r="E133" s="41">
        <v>1</v>
      </c>
      <c r="F133" s="29">
        <v>1</v>
      </c>
      <c r="G133" s="168" t="s">
        <v>653</v>
      </c>
    </row>
    <row r="134" spans="1:7" ht="25.5">
      <c r="A134" s="27">
        <v>2</v>
      </c>
      <c r="B134" s="26">
        <v>9</v>
      </c>
      <c r="C134" s="26">
        <v>2</v>
      </c>
      <c r="D134" s="26"/>
      <c r="E134" s="37"/>
      <c r="F134" s="31"/>
      <c r="G134" s="168" t="s">
        <v>654</v>
      </c>
    </row>
    <row r="135" spans="1:7" ht="25.5">
      <c r="A135" s="27">
        <v>2</v>
      </c>
      <c r="B135" s="26">
        <v>9</v>
      </c>
      <c r="C135" s="26">
        <v>2</v>
      </c>
      <c r="D135" s="36">
        <v>1</v>
      </c>
      <c r="E135" s="41"/>
      <c r="F135" s="29"/>
      <c r="G135" s="167" t="s">
        <v>655</v>
      </c>
    </row>
    <row r="136" spans="1:7" ht="25.5">
      <c r="A136" s="48">
        <v>2</v>
      </c>
      <c r="B136" s="36">
        <v>9</v>
      </c>
      <c r="C136" s="36">
        <v>2</v>
      </c>
      <c r="D136" s="26">
        <v>1</v>
      </c>
      <c r="E136" s="37">
        <v>1</v>
      </c>
      <c r="F136" s="31"/>
      <c r="G136" s="167" t="s">
        <v>589</v>
      </c>
    </row>
    <row r="137" spans="1:7" ht="38.25">
      <c r="A137" s="30">
        <v>2</v>
      </c>
      <c r="B137" s="49">
        <v>9</v>
      </c>
      <c r="C137" s="49">
        <v>2</v>
      </c>
      <c r="D137" s="49">
        <v>1</v>
      </c>
      <c r="E137" s="50">
        <v>1</v>
      </c>
      <c r="F137" s="55">
        <v>1</v>
      </c>
      <c r="G137" s="167" t="s">
        <v>656</v>
      </c>
    </row>
    <row r="138" spans="1:7" ht="38.25">
      <c r="A138" s="27">
        <v>2</v>
      </c>
      <c r="B138" s="26">
        <v>9</v>
      </c>
      <c r="C138" s="26">
        <v>2</v>
      </c>
      <c r="D138" s="26">
        <v>1</v>
      </c>
      <c r="E138" s="37">
        <v>1</v>
      </c>
      <c r="F138" s="31">
        <v>2</v>
      </c>
      <c r="G138" s="167" t="s">
        <v>657</v>
      </c>
    </row>
    <row r="139" spans="1:7" ht="38.25">
      <c r="A139" s="27">
        <v>2</v>
      </c>
      <c r="B139" s="26">
        <v>9</v>
      </c>
      <c r="C139" s="26">
        <v>2</v>
      </c>
      <c r="D139" s="26">
        <v>1</v>
      </c>
      <c r="E139" s="37">
        <v>1</v>
      </c>
      <c r="F139" s="31">
        <v>3</v>
      </c>
      <c r="G139" s="167" t="s">
        <v>658</v>
      </c>
    </row>
    <row r="140" spans="1:7" ht="25.5">
      <c r="A140" s="255">
        <v>2</v>
      </c>
      <c r="B140" s="255">
        <v>9</v>
      </c>
      <c r="C140" s="255">
        <v>2</v>
      </c>
      <c r="D140" s="255">
        <v>2</v>
      </c>
      <c r="E140" s="255"/>
      <c r="F140" s="255"/>
      <c r="G140" s="168" t="s">
        <v>567</v>
      </c>
    </row>
    <row r="141" spans="1:7" ht="25.5">
      <c r="A141" s="27">
        <v>2</v>
      </c>
      <c r="B141" s="26">
        <v>9</v>
      </c>
      <c r="C141" s="26">
        <v>2</v>
      </c>
      <c r="D141" s="26">
        <v>2</v>
      </c>
      <c r="E141" s="37">
        <v>1</v>
      </c>
      <c r="F141" s="31"/>
      <c r="G141" s="167" t="s">
        <v>590</v>
      </c>
    </row>
    <row r="142" spans="1:7" ht="38.25">
      <c r="A142" s="27">
        <v>2</v>
      </c>
      <c r="B142" s="26">
        <v>9</v>
      </c>
      <c r="C142" s="26">
        <v>2</v>
      </c>
      <c r="D142" s="26">
        <v>2</v>
      </c>
      <c r="E142" s="26">
        <v>1</v>
      </c>
      <c r="F142" s="31">
        <v>1</v>
      </c>
      <c r="G142" s="216" t="s">
        <v>687</v>
      </c>
    </row>
    <row r="143" spans="1:7" ht="38.25">
      <c r="A143" s="34">
        <v>2</v>
      </c>
      <c r="B143" s="9">
        <v>9</v>
      </c>
      <c r="C143" s="34">
        <v>2</v>
      </c>
      <c r="D143" s="39">
        <v>2</v>
      </c>
      <c r="E143" s="39">
        <v>1</v>
      </c>
      <c r="F143" s="54">
        <v>2</v>
      </c>
      <c r="G143" s="171" t="s">
        <v>591</v>
      </c>
    </row>
    <row r="144" spans="1:7" ht="38.25">
      <c r="A144" s="26">
        <v>2</v>
      </c>
      <c r="B144" s="51">
        <v>9</v>
      </c>
      <c r="C144" s="49">
        <v>2</v>
      </c>
      <c r="D144" s="50">
        <v>2</v>
      </c>
      <c r="E144" s="50">
        <v>1</v>
      </c>
      <c r="F144" s="55">
        <v>3</v>
      </c>
      <c r="G144" s="217" t="s">
        <v>592</v>
      </c>
    </row>
    <row r="145" spans="1:7" ht="38.25">
      <c r="A145" s="35">
        <v>3</v>
      </c>
      <c r="B145" s="46"/>
      <c r="C145" s="35"/>
      <c r="D145" s="40"/>
      <c r="E145" s="40"/>
      <c r="F145" s="53"/>
      <c r="G145" s="102" t="s">
        <v>54</v>
      </c>
    </row>
    <row r="146" spans="1:7">
      <c r="A146" s="33">
        <v>3</v>
      </c>
      <c r="B146" s="35">
        <v>1</v>
      </c>
      <c r="C146" s="59"/>
      <c r="D146" s="57"/>
      <c r="E146" s="57"/>
      <c r="F146" s="56"/>
      <c r="G146" s="103" t="s">
        <v>55</v>
      </c>
    </row>
    <row r="147" spans="1:7">
      <c r="A147" s="36">
        <v>3</v>
      </c>
      <c r="B147" s="47">
        <v>1</v>
      </c>
      <c r="C147" s="36">
        <v>1</v>
      </c>
      <c r="D147" s="41"/>
      <c r="E147" s="41"/>
      <c r="F147" s="63"/>
      <c r="G147" s="172" t="s">
        <v>659</v>
      </c>
    </row>
    <row r="148" spans="1:7">
      <c r="A148" s="26">
        <v>3</v>
      </c>
      <c r="B148" s="45">
        <v>1</v>
      </c>
      <c r="C148" s="26">
        <v>1</v>
      </c>
      <c r="D148" s="37">
        <v>1</v>
      </c>
      <c r="E148" s="37"/>
      <c r="F148" s="66"/>
      <c r="G148" s="65" t="s">
        <v>593</v>
      </c>
    </row>
    <row r="149" spans="1:7">
      <c r="A149" s="26">
        <v>3</v>
      </c>
      <c r="B149" s="45">
        <v>1</v>
      </c>
      <c r="C149" s="26">
        <v>1</v>
      </c>
      <c r="D149" s="37">
        <v>1</v>
      </c>
      <c r="E149" s="37">
        <v>1</v>
      </c>
      <c r="F149" s="25"/>
      <c r="G149" s="65" t="s">
        <v>593</v>
      </c>
    </row>
    <row r="150" spans="1:7">
      <c r="A150" s="26">
        <v>3</v>
      </c>
      <c r="B150" s="45">
        <v>1</v>
      </c>
      <c r="C150" s="26">
        <v>1</v>
      </c>
      <c r="D150" s="37">
        <v>1</v>
      </c>
      <c r="E150" s="37">
        <v>1</v>
      </c>
      <c r="F150" s="25">
        <v>1</v>
      </c>
      <c r="G150" s="65" t="s">
        <v>593</v>
      </c>
    </row>
    <row r="151" spans="1:7">
      <c r="A151" s="36">
        <v>3</v>
      </c>
      <c r="B151" s="41">
        <v>1</v>
      </c>
      <c r="C151" s="41">
        <v>1</v>
      </c>
      <c r="D151" s="41">
        <v>2</v>
      </c>
      <c r="E151" s="41"/>
      <c r="F151" s="29"/>
      <c r="G151" s="167" t="s">
        <v>594</v>
      </c>
    </row>
    <row r="152" spans="1:7">
      <c r="A152" s="26">
        <v>3</v>
      </c>
      <c r="B152" s="37">
        <v>1</v>
      </c>
      <c r="C152" s="37">
        <v>1</v>
      </c>
      <c r="D152" s="37">
        <v>2</v>
      </c>
      <c r="E152" s="37">
        <v>1</v>
      </c>
      <c r="F152" s="31"/>
      <c r="G152" s="167" t="s">
        <v>594</v>
      </c>
    </row>
    <row r="153" spans="1:7">
      <c r="A153" s="36">
        <v>3</v>
      </c>
      <c r="B153" s="41">
        <v>1</v>
      </c>
      <c r="C153" s="41">
        <v>1</v>
      </c>
      <c r="D153" s="41">
        <v>2</v>
      </c>
      <c r="E153" s="41">
        <v>1</v>
      </c>
      <c r="F153" s="29">
        <v>1</v>
      </c>
      <c r="G153" s="167" t="s">
        <v>660</v>
      </c>
    </row>
    <row r="154" spans="1:7">
      <c r="A154" s="26">
        <v>3</v>
      </c>
      <c r="B154" s="37">
        <v>1</v>
      </c>
      <c r="C154" s="37">
        <v>1</v>
      </c>
      <c r="D154" s="37">
        <v>2</v>
      </c>
      <c r="E154" s="37">
        <v>1</v>
      </c>
      <c r="F154" s="31">
        <v>2</v>
      </c>
      <c r="G154" s="168" t="s">
        <v>595</v>
      </c>
    </row>
    <row r="155" spans="1:7">
      <c r="A155" s="36">
        <v>3</v>
      </c>
      <c r="B155" s="41">
        <v>1</v>
      </c>
      <c r="C155" s="41">
        <v>1</v>
      </c>
      <c r="D155" s="41">
        <v>2</v>
      </c>
      <c r="E155" s="41">
        <v>1</v>
      </c>
      <c r="F155" s="29">
        <v>3</v>
      </c>
      <c r="G155" s="167" t="s">
        <v>596</v>
      </c>
    </row>
    <row r="156" spans="1:7">
      <c r="A156" s="26">
        <v>3</v>
      </c>
      <c r="B156" s="37">
        <v>1</v>
      </c>
      <c r="C156" s="37">
        <v>1</v>
      </c>
      <c r="D156" s="37">
        <v>3</v>
      </c>
      <c r="E156" s="37"/>
      <c r="F156" s="31"/>
      <c r="G156" s="168" t="s">
        <v>597</v>
      </c>
    </row>
    <row r="157" spans="1:7">
      <c r="A157" s="26">
        <v>3</v>
      </c>
      <c r="B157" s="37">
        <v>1</v>
      </c>
      <c r="C157" s="37">
        <v>1</v>
      </c>
      <c r="D157" s="37">
        <v>3</v>
      </c>
      <c r="E157" s="37">
        <v>1</v>
      </c>
      <c r="F157" s="31"/>
      <c r="G157" s="168" t="s">
        <v>597</v>
      </c>
    </row>
    <row r="158" spans="1:7">
      <c r="A158" s="26">
        <v>3</v>
      </c>
      <c r="B158" s="37">
        <v>1</v>
      </c>
      <c r="C158" s="37">
        <v>1</v>
      </c>
      <c r="D158" s="37">
        <v>3</v>
      </c>
      <c r="E158" s="37">
        <v>1</v>
      </c>
      <c r="F158" s="31">
        <v>1</v>
      </c>
      <c r="G158" s="168" t="s">
        <v>598</v>
      </c>
    </row>
    <row r="159" spans="1:7">
      <c r="A159" s="26">
        <v>3</v>
      </c>
      <c r="B159" s="37">
        <v>1</v>
      </c>
      <c r="C159" s="37">
        <v>1</v>
      </c>
      <c r="D159" s="37">
        <v>3</v>
      </c>
      <c r="E159" s="37">
        <v>1</v>
      </c>
      <c r="F159" s="31">
        <v>2</v>
      </c>
      <c r="G159" s="168" t="s">
        <v>661</v>
      </c>
    </row>
    <row r="160" spans="1:7">
      <c r="A160" s="26">
        <v>3</v>
      </c>
      <c r="B160" s="37">
        <v>1</v>
      </c>
      <c r="C160" s="37">
        <v>1</v>
      </c>
      <c r="D160" s="37">
        <v>3</v>
      </c>
      <c r="E160" s="37">
        <v>1</v>
      </c>
      <c r="F160" s="31">
        <v>3</v>
      </c>
      <c r="G160" s="65" t="s">
        <v>662</v>
      </c>
    </row>
    <row r="161" spans="1:7">
      <c r="A161" s="34">
        <v>3</v>
      </c>
      <c r="B161" s="39">
        <v>1</v>
      </c>
      <c r="C161" s="39">
        <v>1</v>
      </c>
      <c r="D161" s="39">
        <v>4</v>
      </c>
      <c r="E161" s="39"/>
      <c r="F161" s="54"/>
      <c r="G161" s="171" t="s">
        <v>599</v>
      </c>
    </row>
    <row r="162" spans="1:7">
      <c r="A162" s="26">
        <v>3</v>
      </c>
      <c r="B162" s="37">
        <v>1</v>
      </c>
      <c r="C162" s="37">
        <v>1</v>
      </c>
      <c r="D162" s="37">
        <v>4</v>
      </c>
      <c r="E162" s="37">
        <v>1</v>
      </c>
      <c r="F162" s="31"/>
      <c r="G162" s="171" t="s">
        <v>599</v>
      </c>
    </row>
    <row r="163" spans="1:7">
      <c r="A163" s="26">
        <v>3</v>
      </c>
      <c r="B163" s="37">
        <v>1</v>
      </c>
      <c r="C163" s="37">
        <v>1</v>
      </c>
      <c r="D163" s="37">
        <v>4</v>
      </c>
      <c r="E163" s="37">
        <v>1</v>
      </c>
      <c r="F163" s="31">
        <v>1</v>
      </c>
      <c r="G163" s="168" t="s">
        <v>600</v>
      </c>
    </row>
    <row r="164" spans="1:7">
      <c r="A164" s="36">
        <v>3</v>
      </c>
      <c r="B164" s="41">
        <v>1</v>
      </c>
      <c r="C164" s="41">
        <v>1</v>
      </c>
      <c r="D164" s="41">
        <v>4</v>
      </c>
      <c r="E164" s="41">
        <v>1</v>
      </c>
      <c r="F164" s="29">
        <v>2</v>
      </c>
      <c r="G164" s="167" t="s">
        <v>663</v>
      </c>
    </row>
    <row r="165" spans="1:7">
      <c r="A165" s="26">
        <v>3</v>
      </c>
      <c r="B165" s="37">
        <v>1</v>
      </c>
      <c r="C165" s="37">
        <v>1</v>
      </c>
      <c r="D165" s="37">
        <v>4</v>
      </c>
      <c r="E165" s="37">
        <v>1</v>
      </c>
      <c r="F165" s="31">
        <v>3</v>
      </c>
      <c r="G165" s="64" t="s">
        <v>601</v>
      </c>
    </row>
    <row r="166" spans="1:7">
      <c r="A166" s="26">
        <v>3</v>
      </c>
      <c r="B166" s="37">
        <v>1</v>
      </c>
      <c r="C166" s="37">
        <v>1</v>
      </c>
      <c r="D166" s="37">
        <v>5</v>
      </c>
      <c r="E166" s="37"/>
      <c r="F166" s="31"/>
      <c r="G166" s="168" t="s">
        <v>602</v>
      </c>
    </row>
    <row r="167" spans="1:7">
      <c r="A167" s="34">
        <v>3</v>
      </c>
      <c r="B167" s="39">
        <v>1</v>
      </c>
      <c r="C167" s="39">
        <v>1</v>
      </c>
      <c r="D167" s="39">
        <v>5</v>
      </c>
      <c r="E167" s="39">
        <v>1</v>
      </c>
      <c r="F167" s="54"/>
      <c r="G167" s="168" t="s">
        <v>602</v>
      </c>
    </row>
    <row r="168" spans="1:7">
      <c r="A168" s="26">
        <v>3</v>
      </c>
      <c r="B168" s="37">
        <v>1</v>
      </c>
      <c r="C168" s="37">
        <v>1</v>
      </c>
      <c r="D168" s="37">
        <v>5</v>
      </c>
      <c r="E168" s="37">
        <v>1</v>
      </c>
      <c r="F168" s="31">
        <v>1</v>
      </c>
      <c r="G168" s="168" t="s">
        <v>602</v>
      </c>
    </row>
    <row r="169" spans="1:7">
      <c r="A169" s="34">
        <v>3</v>
      </c>
      <c r="B169" s="39">
        <v>1</v>
      </c>
      <c r="C169" s="39">
        <v>2</v>
      </c>
      <c r="D169" s="39"/>
      <c r="E169" s="39"/>
      <c r="F169" s="54"/>
      <c r="G169" s="171" t="s">
        <v>603</v>
      </c>
    </row>
    <row r="170" spans="1:7">
      <c r="A170" s="26">
        <v>3</v>
      </c>
      <c r="B170" s="37">
        <v>1</v>
      </c>
      <c r="C170" s="37">
        <v>2</v>
      </c>
      <c r="D170" s="37">
        <v>1</v>
      </c>
      <c r="E170" s="37"/>
      <c r="F170" s="31"/>
      <c r="G170" s="171" t="s">
        <v>603</v>
      </c>
    </row>
    <row r="171" spans="1:7">
      <c r="A171" s="36">
        <v>3</v>
      </c>
      <c r="B171" s="41">
        <v>1</v>
      </c>
      <c r="C171" s="41">
        <v>2</v>
      </c>
      <c r="D171" s="41">
        <v>1</v>
      </c>
      <c r="E171" s="41">
        <v>1</v>
      </c>
      <c r="F171" s="29"/>
      <c r="G171" s="171" t="s">
        <v>603</v>
      </c>
    </row>
    <row r="172" spans="1:7" ht="25.5">
      <c r="A172" s="26">
        <v>3</v>
      </c>
      <c r="B172" s="37">
        <v>1</v>
      </c>
      <c r="C172" s="37">
        <v>2</v>
      </c>
      <c r="D172" s="37">
        <v>1</v>
      </c>
      <c r="E172" s="37">
        <v>1</v>
      </c>
      <c r="F172" s="247">
        <v>1</v>
      </c>
      <c r="G172" s="168" t="s">
        <v>688</v>
      </c>
    </row>
    <row r="173" spans="1:7">
      <c r="A173" s="26">
        <v>3</v>
      </c>
      <c r="B173" s="37">
        <v>1</v>
      </c>
      <c r="C173" s="37">
        <v>2</v>
      </c>
      <c r="D173" s="26">
        <v>1</v>
      </c>
      <c r="E173" s="37">
        <v>1</v>
      </c>
      <c r="F173" s="247">
        <v>2</v>
      </c>
      <c r="G173" s="168" t="s">
        <v>604</v>
      </c>
    </row>
    <row r="174" spans="1:7">
      <c r="A174" s="26">
        <v>3</v>
      </c>
      <c r="B174" s="37">
        <v>1</v>
      </c>
      <c r="C174" s="37">
        <v>2</v>
      </c>
      <c r="D174" s="26">
        <v>1</v>
      </c>
      <c r="E174" s="37">
        <v>1</v>
      </c>
      <c r="F174" s="247">
        <v>3</v>
      </c>
      <c r="G174" s="168" t="s">
        <v>605</v>
      </c>
    </row>
    <row r="175" spans="1:7">
      <c r="A175" s="34">
        <v>3</v>
      </c>
      <c r="B175" s="50">
        <v>1</v>
      </c>
      <c r="C175" s="50">
        <v>2</v>
      </c>
      <c r="D175" s="49">
        <v>1</v>
      </c>
      <c r="E175" s="50">
        <v>1</v>
      </c>
      <c r="F175" s="248">
        <v>4</v>
      </c>
      <c r="G175" s="170" t="s">
        <v>664</v>
      </c>
    </row>
    <row r="176" spans="1:7">
      <c r="A176" s="26">
        <v>3</v>
      </c>
      <c r="B176" s="37">
        <v>1</v>
      </c>
      <c r="C176" s="37">
        <v>3</v>
      </c>
      <c r="D176" s="26"/>
      <c r="E176" s="37"/>
      <c r="F176" s="31"/>
      <c r="G176" s="168" t="s">
        <v>606</v>
      </c>
    </row>
    <row r="177" spans="1:7">
      <c r="A177" s="36">
        <v>3</v>
      </c>
      <c r="B177" s="41">
        <v>1</v>
      </c>
      <c r="C177" s="41">
        <v>3</v>
      </c>
      <c r="D177" s="36">
        <v>1</v>
      </c>
      <c r="E177" s="26"/>
      <c r="F177" s="29"/>
      <c r="G177" s="167" t="s">
        <v>607</v>
      </c>
    </row>
    <row r="178" spans="1:7">
      <c r="A178" s="26">
        <v>3</v>
      </c>
      <c r="B178" s="37">
        <v>1</v>
      </c>
      <c r="C178" s="37">
        <v>3</v>
      </c>
      <c r="D178" s="26">
        <v>1</v>
      </c>
      <c r="E178" s="26">
        <v>1</v>
      </c>
      <c r="F178" s="31"/>
      <c r="G178" s="167" t="s">
        <v>607</v>
      </c>
    </row>
    <row r="179" spans="1:7">
      <c r="A179" s="26">
        <v>3</v>
      </c>
      <c r="B179" s="45">
        <v>1</v>
      </c>
      <c r="C179" s="26">
        <v>3</v>
      </c>
      <c r="D179" s="37">
        <v>1</v>
      </c>
      <c r="E179" s="37">
        <v>1</v>
      </c>
      <c r="F179" s="31">
        <v>1</v>
      </c>
      <c r="G179" s="167" t="s">
        <v>607</v>
      </c>
    </row>
    <row r="180" spans="1:7">
      <c r="A180" s="26">
        <v>3</v>
      </c>
      <c r="B180" s="45">
        <v>1</v>
      </c>
      <c r="C180" s="26">
        <v>3</v>
      </c>
      <c r="D180" s="37">
        <v>2</v>
      </c>
      <c r="E180" s="37"/>
      <c r="F180" s="31"/>
      <c r="G180" s="168" t="s">
        <v>264</v>
      </c>
    </row>
    <row r="181" spans="1:7">
      <c r="A181" s="36">
        <v>3</v>
      </c>
      <c r="B181" s="47">
        <v>1</v>
      </c>
      <c r="C181" s="36">
        <v>3</v>
      </c>
      <c r="D181" s="41">
        <v>2</v>
      </c>
      <c r="E181" s="41">
        <v>1</v>
      </c>
      <c r="F181" s="29"/>
      <c r="G181" s="168" t="s">
        <v>264</v>
      </c>
    </row>
    <row r="182" spans="1:7">
      <c r="A182" s="26">
        <v>3</v>
      </c>
      <c r="B182" s="45">
        <v>1</v>
      </c>
      <c r="C182" s="26">
        <v>3</v>
      </c>
      <c r="D182" s="37">
        <v>2</v>
      </c>
      <c r="E182" s="37">
        <v>1</v>
      </c>
      <c r="F182" s="31">
        <v>1</v>
      </c>
      <c r="G182" s="168" t="s">
        <v>608</v>
      </c>
    </row>
    <row r="183" spans="1:7">
      <c r="A183" s="26">
        <v>3</v>
      </c>
      <c r="B183" s="45">
        <v>1</v>
      </c>
      <c r="C183" s="26">
        <v>3</v>
      </c>
      <c r="D183" s="37">
        <v>2</v>
      </c>
      <c r="E183" s="37">
        <v>1</v>
      </c>
      <c r="F183" s="31">
        <v>2</v>
      </c>
      <c r="G183" s="168" t="s">
        <v>689</v>
      </c>
    </row>
    <row r="184" spans="1:7">
      <c r="A184" s="26">
        <v>3</v>
      </c>
      <c r="B184" s="45">
        <v>1</v>
      </c>
      <c r="C184" s="26">
        <v>3</v>
      </c>
      <c r="D184" s="37">
        <v>2</v>
      </c>
      <c r="E184" s="37">
        <v>1</v>
      </c>
      <c r="F184" s="31">
        <v>3</v>
      </c>
      <c r="G184" s="168" t="s">
        <v>609</v>
      </c>
    </row>
    <row r="185" spans="1:7">
      <c r="A185" s="26">
        <v>3</v>
      </c>
      <c r="B185" s="45">
        <v>1</v>
      </c>
      <c r="C185" s="26">
        <v>3</v>
      </c>
      <c r="D185" s="37">
        <v>2</v>
      </c>
      <c r="E185" s="37">
        <v>1</v>
      </c>
      <c r="F185" s="31">
        <v>4</v>
      </c>
      <c r="G185" s="64" t="s">
        <v>571</v>
      </c>
    </row>
    <row r="186" spans="1:7">
      <c r="A186" s="26">
        <v>3</v>
      </c>
      <c r="B186" s="45">
        <v>1</v>
      </c>
      <c r="C186" s="26">
        <v>3</v>
      </c>
      <c r="D186" s="37">
        <v>2</v>
      </c>
      <c r="E186" s="37">
        <v>1</v>
      </c>
      <c r="F186" s="31">
        <v>5</v>
      </c>
      <c r="G186" s="167" t="s">
        <v>610</v>
      </c>
    </row>
    <row r="187" spans="1:7">
      <c r="A187" s="65">
        <v>3</v>
      </c>
      <c r="B187" s="168">
        <v>1</v>
      </c>
      <c r="C187" s="65">
        <v>3</v>
      </c>
      <c r="D187" s="64">
        <v>2</v>
      </c>
      <c r="E187" s="64">
        <v>1</v>
      </c>
      <c r="F187" s="247">
        <v>6</v>
      </c>
      <c r="G187" s="167" t="s">
        <v>264</v>
      </c>
    </row>
    <row r="188" spans="1:7">
      <c r="A188" s="65">
        <v>3</v>
      </c>
      <c r="B188" s="168">
        <v>1</v>
      </c>
      <c r="C188" s="65">
        <v>3</v>
      </c>
      <c r="D188" s="64">
        <v>2</v>
      </c>
      <c r="E188" s="64">
        <v>1</v>
      </c>
      <c r="F188" s="247">
        <v>7</v>
      </c>
      <c r="G188" s="167" t="s">
        <v>264</v>
      </c>
    </row>
    <row r="189" spans="1:7">
      <c r="A189" s="36">
        <v>3</v>
      </c>
      <c r="B189" s="41">
        <v>1</v>
      </c>
      <c r="C189" s="41">
        <v>4</v>
      </c>
      <c r="D189" s="41"/>
      <c r="E189" s="41"/>
      <c r="F189" s="29"/>
      <c r="G189" s="167" t="s">
        <v>648</v>
      </c>
    </row>
    <row r="190" spans="1:7">
      <c r="A190" s="34">
        <v>3</v>
      </c>
      <c r="B190" s="50">
        <v>1</v>
      </c>
      <c r="C190" s="50">
        <v>4</v>
      </c>
      <c r="D190" s="50">
        <v>1</v>
      </c>
      <c r="E190" s="50"/>
      <c r="F190" s="55"/>
      <c r="G190" s="167" t="s">
        <v>648</v>
      </c>
    </row>
    <row r="191" spans="1:7">
      <c r="A191" s="26">
        <v>3</v>
      </c>
      <c r="B191" s="37">
        <v>1</v>
      </c>
      <c r="C191" s="37">
        <v>4</v>
      </c>
      <c r="D191" s="37">
        <v>1</v>
      </c>
      <c r="E191" s="37">
        <v>1</v>
      </c>
      <c r="F191" s="31"/>
      <c r="G191" s="167" t="s">
        <v>651</v>
      </c>
    </row>
    <row r="192" spans="1:7">
      <c r="A192" s="27">
        <v>3</v>
      </c>
      <c r="B192" s="26">
        <v>1</v>
      </c>
      <c r="C192" s="37">
        <v>4</v>
      </c>
      <c r="D192" s="37">
        <v>1</v>
      </c>
      <c r="E192" s="37">
        <v>1</v>
      </c>
      <c r="F192" s="31">
        <v>1</v>
      </c>
      <c r="G192" s="167" t="s">
        <v>649</v>
      </c>
    </row>
    <row r="193" spans="1:7">
      <c r="A193" s="27">
        <v>3</v>
      </c>
      <c r="B193" s="37">
        <v>1</v>
      </c>
      <c r="C193" s="37">
        <v>5</v>
      </c>
      <c r="D193" s="37"/>
      <c r="E193" s="37"/>
      <c r="F193" s="31"/>
      <c r="G193" s="168" t="s">
        <v>665</v>
      </c>
    </row>
    <row r="194" spans="1:7">
      <c r="A194" s="27">
        <v>3</v>
      </c>
      <c r="B194" s="37">
        <v>1</v>
      </c>
      <c r="C194" s="37">
        <v>5</v>
      </c>
      <c r="D194" s="37">
        <v>1</v>
      </c>
      <c r="E194" s="37"/>
      <c r="F194" s="31"/>
      <c r="G194" s="168" t="s">
        <v>665</v>
      </c>
    </row>
    <row r="195" spans="1:7">
      <c r="A195" s="27">
        <v>3</v>
      </c>
      <c r="B195" s="37">
        <v>1</v>
      </c>
      <c r="C195" s="37">
        <v>5</v>
      </c>
      <c r="D195" s="37">
        <v>1</v>
      </c>
      <c r="E195" s="37">
        <v>1</v>
      </c>
      <c r="F195" s="31"/>
      <c r="G195" s="168" t="s">
        <v>665</v>
      </c>
    </row>
    <row r="196" spans="1:7">
      <c r="A196" s="27">
        <v>3</v>
      </c>
      <c r="B196" s="37">
        <v>1</v>
      </c>
      <c r="C196" s="37">
        <v>5</v>
      </c>
      <c r="D196" s="37">
        <v>1</v>
      </c>
      <c r="E196" s="37">
        <v>1</v>
      </c>
      <c r="F196" s="31">
        <v>1</v>
      </c>
      <c r="G196" s="216" t="s">
        <v>650</v>
      </c>
    </row>
    <row r="197" spans="1:7">
      <c r="A197" s="27">
        <v>3</v>
      </c>
      <c r="B197" s="37">
        <v>1</v>
      </c>
      <c r="C197" s="37">
        <v>5</v>
      </c>
      <c r="D197" s="37">
        <v>1</v>
      </c>
      <c r="E197" s="37">
        <v>1</v>
      </c>
      <c r="F197" s="31">
        <v>2</v>
      </c>
      <c r="G197" s="216" t="s">
        <v>666</v>
      </c>
    </row>
    <row r="198" spans="1:7">
      <c r="A198" s="27">
        <v>3</v>
      </c>
      <c r="B198" s="37">
        <v>1</v>
      </c>
      <c r="C198" s="37">
        <v>5</v>
      </c>
      <c r="D198" s="37">
        <v>1</v>
      </c>
      <c r="E198" s="37">
        <v>1</v>
      </c>
      <c r="F198" s="31">
        <v>3</v>
      </c>
      <c r="G198" s="216" t="s">
        <v>611</v>
      </c>
    </row>
    <row r="199" spans="1:7" ht="25.5">
      <c r="A199" s="35">
        <v>3</v>
      </c>
      <c r="B199" s="40">
        <v>2</v>
      </c>
      <c r="C199" s="40"/>
      <c r="D199" s="40"/>
      <c r="E199" s="40"/>
      <c r="F199" s="53"/>
      <c r="G199" s="46" t="s">
        <v>742</v>
      </c>
    </row>
    <row r="200" spans="1:7" ht="25.5">
      <c r="A200" s="250">
        <v>3</v>
      </c>
      <c r="B200" s="252">
        <v>2</v>
      </c>
      <c r="C200" s="217">
        <v>1</v>
      </c>
      <c r="D200" s="217"/>
      <c r="E200" s="217"/>
      <c r="F200" s="248"/>
      <c r="G200" s="170" t="s">
        <v>690</v>
      </c>
    </row>
    <row r="201" spans="1:7">
      <c r="A201" s="65">
        <v>3</v>
      </c>
      <c r="B201" s="64">
        <v>2</v>
      </c>
      <c r="C201" s="64">
        <v>1</v>
      </c>
      <c r="D201" s="64">
        <v>1</v>
      </c>
      <c r="E201" s="64"/>
      <c r="F201" s="247"/>
      <c r="G201" s="168" t="s">
        <v>569</v>
      </c>
    </row>
    <row r="202" spans="1:7">
      <c r="A202" s="65">
        <v>3</v>
      </c>
      <c r="B202" s="65">
        <v>2</v>
      </c>
      <c r="C202" s="64">
        <v>1</v>
      </c>
      <c r="D202" s="64">
        <v>1</v>
      </c>
      <c r="E202" s="64">
        <v>1</v>
      </c>
      <c r="F202" s="247"/>
      <c r="G202" s="168" t="s">
        <v>13</v>
      </c>
    </row>
    <row r="203" spans="1:7">
      <c r="A203" s="250">
        <v>3</v>
      </c>
      <c r="B203" s="250">
        <v>2</v>
      </c>
      <c r="C203" s="217">
        <v>1</v>
      </c>
      <c r="D203" s="217">
        <v>1</v>
      </c>
      <c r="E203" s="217">
        <v>1</v>
      </c>
      <c r="F203" s="248">
        <v>1</v>
      </c>
      <c r="G203" s="170" t="s">
        <v>13</v>
      </c>
    </row>
    <row r="204" spans="1:7">
      <c r="A204" s="250">
        <v>3</v>
      </c>
      <c r="B204" s="217">
        <v>2</v>
      </c>
      <c r="C204" s="217">
        <v>1</v>
      </c>
      <c r="D204" s="217">
        <v>1</v>
      </c>
      <c r="E204" s="217">
        <v>2</v>
      </c>
      <c r="F204" s="248"/>
      <c r="G204" s="170" t="s">
        <v>273</v>
      </c>
    </row>
    <row r="205" spans="1:7">
      <c r="A205" s="250">
        <v>3</v>
      </c>
      <c r="B205" s="217">
        <v>2</v>
      </c>
      <c r="C205" s="217">
        <v>1</v>
      </c>
      <c r="D205" s="217">
        <v>1</v>
      </c>
      <c r="E205" s="217">
        <v>2</v>
      </c>
      <c r="F205" s="248">
        <v>1</v>
      </c>
      <c r="G205" s="170" t="s">
        <v>274</v>
      </c>
    </row>
    <row r="206" spans="1:7">
      <c r="A206" s="250">
        <v>3</v>
      </c>
      <c r="B206" s="217">
        <v>2</v>
      </c>
      <c r="C206" s="217">
        <v>1</v>
      </c>
      <c r="D206" s="217">
        <v>1</v>
      </c>
      <c r="E206" s="217">
        <v>2</v>
      </c>
      <c r="F206" s="248">
        <v>2</v>
      </c>
      <c r="G206" s="170" t="s">
        <v>275</v>
      </c>
    </row>
    <row r="207" spans="1:7">
      <c r="A207" s="250">
        <v>3</v>
      </c>
      <c r="B207" s="217">
        <v>2</v>
      </c>
      <c r="C207" s="217">
        <v>1</v>
      </c>
      <c r="D207" s="217">
        <v>1</v>
      </c>
      <c r="E207" s="217">
        <v>3</v>
      </c>
      <c r="F207" s="223"/>
      <c r="G207" s="170" t="s">
        <v>278</v>
      </c>
    </row>
    <row r="208" spans="1:7">
      <c r="A208" s="250">
        <v>3</v>
      </c>
      <c r="B208" s="217">
        <v>2</v>
      </c>
      <c r="C208" s="217">
        <v>1</v>
      </c>
      <c r="D208" s="217">
        <v>1</v>
      </c>
      <c r="E208" s="217">
        <v>3</v>
      </c>
      <c r="F208" s="248">
        <v>1</v>
      </c>
      <c r="G208" s="170" t="s">
        <v>276</v>
      </c>
    </row>
    <row r="209" spans="1:7">
      <c r="A209" s="250">
        <v>3</v>
      </c>
      <c r="B209" s="217">
        <v>2</v>
      </c>
      <c r="C209" s="217">
        <v>1</v>
      </c>
      <c r="D209" s="217">
        <v>1</v>
      </c>
      <c r="E209" s="217">
        <v>3</v>
      </c>
      <c r="F209" s="248">
        <v>2</v>
      </c>
      <c r="G209" s="170" t="s">
        <v>277</v>
      </c>
    </row>
    <row r="210" spans="1:7">
      <c r="A210" s="26">
        <v>3</v>
      </c>
      <c r="B210" s="37">
        <v>2</v>
      </c>
      <c r="C210" s="37">
        <v>1</v>
      </c>
      <c r="D210" s="37">
        <v>2</v>
      </c>
      <c r="E210" s="37"/>
      <c r="F210" s="31"/>
      <c r="G210" s="168" t="s">
        <v>612</v>
      </c>
    </row>
    <row r="211" spans="1:7">
      <c r="A211" s="26">
        <v>3</v>
      </c>
      <c r="B211" s="37">
        <v>2</v>
      </c>
      <c r="C211" s="37">
        <v>1</v>
      </c>
      <c r="D211" s="37">
        <v>2</v>
      </c>
      <c r="E211" s="37">
        <v>1</v>
      </c>
      <c r="F211" s="31"/>
      <c r="G211" s="168" t="s">
        <v>612</v>
      </c>
    </row>
    <row r="212" spans="1:7">
      <c r="A212" s="34">
        <v>3</v>
      </c>
      <c r="B212" s="49">
        <v>2</v>
      </c>
      <c r="C212" s="50">
        <v>1</v>
      </c>
      <c r="D212" s="50">
        <v>2</v>
      </c>
      <c r="E212" s="50">
        <v>1</v>
      </c>
      <c r="F212" s="55">
        <v>1</v>
      </c>
      <c r="G212" s="170" t="s">
        <v>613</v>
      </c>
    </row>
    <row r="213" spans="1:7">
      <c r="A213" s="26">
        <v>3</v>
      </c>
      <c r="B213" s="37">
        <v>2</v>
      </c>
      <c r="C213" s="37">
        <v>1</v>
      </c>
      <c r="D213" s="37">
        <v>2</v>
      </c>
      <c r="E213" s="37">
        <v>1</v>
      </c>
      <c r="F213" s="31">
        <v>2</v>
      </c>
      <c r="G213" s="168" t="s">
        <v>614</v>
      </c>
    </row>
    <row r="214" spans="1:7">
      <c r="A214" s="36">
        <v>3</v>
      </c>
      <c r="B214" s="41">
        <v>2</v>
      </c>
      <c r="C214" s="41">
        <v>1</v>
      </c>
      <c r="D214" s="41">
        <v>3</v>
      </c>
      <c r="E214" s="41"/>
      <c r="F214" s="29"/>
      <c r="G214" s="167" t="s">
        <v>615</v>
      </c>
    </row>
    <row r="215" spans="1:7">
      <c r="A215" s="26">
        <v>3</v>
      </c>
      <c r="B215" s="37">
        <v>2</v>
      </c>
      <c r="C215" s="37">
        <v>1</v>
      </c>
      <c r="D215" s="37">
        <v>3</v>
      </c>
      <c r="E215" s="37">
        <v>1</v>
      </c>
      <c r="F215" s="31"/>
      <c r="G215" s="167" t="s">
        <v>615</v>
      </c>
    </row>
    <row r="216" spans="1:7" ht="25.5">
      <c r="A216" s="26">
        <v>3</v>
      </c>
      <c r="B216" s="37">
        <v>2</v>
      </c>
      <c r="C216" s="37">
        <v>1</v>
      </c>
      <c r="D216" s="37">
        <v>3</v>
      </c>
      <c r="E216" s="37">
        <v>1</v>
      </c>
      <c r="F216" s="31">
        <v>1</v>
      </c>
      <c r="G216" s="168" t="s">
        <v>616</v>
      </c>
    </row>
    <row r="217" spans="1:7" ht="25.5">
      <c r="A217" s="26">
        <v>3</v>
      </c>
      <c r="B217" s="37">
        <v>2</v>
      </c>
      <c r="C217" s="37">
        <v>1</v>
      </c>
      <c r="D217" s="37">
        <v>3</v>
      </c>
      <c r="E217" s="37">
        <v>1</v>
      </c>
      <c r="F217" s="31">
        <v>2</v>
      </c>
      <c r="G217" s="168" t="s">
        <v>617</v>
      </c>
    </row>
    <row r="218" spans="1:7">
      <c r="A218" s="26">
        <v>3</v>
      </c>
      <c r="B218" s="37">
        <v>2</v>
      </c>
      <c r="C218" s="37">
        <v>1</v>
      </c>
      <c r="D218" s="37">
        <v>4</v>
      </c>
      <c r="E218" s="37"/>
      <c r="F218" s="31"/>
      <c r="G218" s="168" t="s">
        <v>618</v>
      </c>
    </row>
    <row r="219" spans="1:7">
      <c r="A219" s="36">
        <v>3</v>
      </c>
      <c r="B219" s="41">
        <v>2</v>
      </c>
      <c r="C219" s="41">
        <v>1</v>
      </c>
      <c r="D219" s="41">
        <v>4</v>
      </c>
      <c r="E219" s="41">
        <v>1</v>
      </c>
      <c r="F219" s="29"/>
      <c r="G219" s="167" t="s">
        <v>618</v>
      </c>
    </row>
    <row r="220" spans="1:7">
      <c r="A220" s="26">
        <v>3</v>
      </c>
      <c r="B220" s="37">
        <v>2</v>
      </c>
      <c r="C220" s="37">
        <v>1</v>
      </c>
      <c r="D220" s="37">
        <v>4</v>
      </c>
      <c r="E220" s="37">
        <v>1</v>
      </c>
      <c r="F220" s="31">
        <v>1</v>
      </c>
      <c r="G220" s="168" t="s">
        <v>619</v>
      </c>
    </row>
    <row r="221" spans="1:7">
      <c r="A221" s="26">
        <v>3</v>
      </c>
      <c r="B221" s="37">
        <v>2</v>
      </c>
      <c r="C221" s="37">
        <v>1</v>
      </c>
      <c r="D221" s="37">
        <v>4</v>
      </c>
      <c r="E221" s="37">
        <v>1</v>
      </c>
      <c r="F221" s="31">
        <v>2</v>
      </c>
      <c r="G221" s="168" t="s">
        <v>620</v>
      </c>
    </row>
    <row r="222" spans="1:7">
      <c r="A222" s="26">
        <v>3</v>
      </c>
      <c r="B222" s="37">
        <v>2</v>
      </c>
      <c r="C222" s="37">
        <v>1</v>
      </c>
      <c r="D222" s="37">
        <v>5</v>
      </c>
      <c r="E222" s="37"/>
      <c r="F222" s="31"/>
      <c r="G222" s="168" t="s">
        <v>621</v>
      </c>
    </row>
    <row r="223" spans="1:7">
      <c r="A223" s="26">
        <v>3</v>
      </c>
      <c r="B223" s="37">
        <v>2</v>
      </c>
      <c r="C223" s="37">
        <v>1</v>
      </c>
      <c r="D223" s="37">
        <v>5</v>
      </c>
      <c r="E223" s="37">
        <v>1</v>
      </c>
      <c r="F223" s="31"/>
      <c r="G223" s="168" t="s">
        <v>621</v>
      </c>
    </row>
    <row r="224" spans="1:7">
      <c r="A224" s="49">
        <v>3</v>
      </c>
      <c r="B224" s="50">
        <v>2</v>
      </c>
      <c r="C224" s="50">
        <v>1</v>
      </c>
      <c r="D224" s="50">
        <v>5</v>
      </c>
      <c r="E224" s="50">
        <v>1</v>
      </c>
      <c r="F224" s="55">
        <v>1</v>
      </c>
      <c r="G224" s="168" t="s">
        <v>621</v>
      </c>
    </row>
    <row r="225" spans="1:7">
      <c r="A225" s="26">
        <v>3</v>
      </c>
      <c r="B225" s="37">
        <v>2</v>
      </c>
      <c r="C225" s="37">
        <v>1</v>
      </c>
      <c r="D225" s="37">
        <v>6</v>
      </c>
      <c r="E225" s="37"/>
      <c r="F225" s="31"/>
      <c r="G225" s="168" t="s">
        <v>128</v>
      </c>
    </row>
    <row r="226" spans="1:7">
      <c r="A226" s="26">
        <v>3</v>
      </c>
      <c r="B226" s="26">
        <v>2</v>
      </c>
      <c r="C226" s="37">
        <v>1</v>
      </c>
      <c r="D226" s="37">
        <v>6</v>
      </c>
      <c r="E226" s="37">
        <v>1</v>
      </c>
      <c r="F226" s="31"/>
      <c r="G226" s="168" t="s">
        <v>128</v>
      </c>
    </row>
    <row r="227" spans="1:7">
      <c r="A227" s="36">
        <v>3</v>
      </c>
      <c r="B227" s="36">
        <v>2</v>
      </c>
      <c r="C227" s="37">
        <v>1</v>
      </c>
      <c r="D227" s="37">
        <v>6</v>
      </c>
      <c r="E227" s="37">
        <v>1</v>
      </c>
      <c r="F227" s="31">
        <v>1</v>
      </c>
      <c r="G227" s="168" t="s">
        <v>128</v>
      </c>
    </row>
    <row r="228" spans="1:7">
      <c r="A228" s="26">
        <v>3</v>
      </c>
      <c r="B228" s="26">
        <v>2</v>
      </c>
      <c r="C228" s="37">
        <v>1</v>
      </c>
      <c r="D228" s="37">
        <v>7</v>
      </c>
      <c r="E228" s="37"/>
      <c r="F228" s="31"/>
      <c r="G228" s="168" t="s">
        <v>622</v>
      </c>
    </row>
    <row r="229" spans="1:7">
      <c r="A229" s="26">
        <v>3</v>
      </c>
      <c r="B229" s="37">
        <v>2</v>
      </c>
      <c r="C229" s="37">
        <v>1</v>
      </c>
      <c r="D229" s="37">
        <v>7</v>
      </c>
      <c r="E229" s="37">
        <v>1</v>
      </c>
      <c r="F229" s="31"/>
      <c r="G229" s="168" t="s">
        <v>622</v>
      </c>
    </row>
    <row r="230" spans="1:7">
      <c r="A230" s="26">
        <v>3</v>
      </c>
      <c r="B230" s="37">
        <v>2</v>
      </c>
      <c r="C230" s="37">
        <v>1</v>
      </c>
      <c r="D230" s="37">
        <v>7</v>
      </c>
      <c r="E230" s="37">
        <v>1</v>
      </c>
      <c r="F230" s="31">
        <v>1</v>
      </c>
      <c r="G230" s="168" t="s">
        <v>623</v>
      </c>
    </row>
    <row r="231" spans="1:7">
      <c r="A231" s="26">
        <v>3</v>
      </c>
      <c r="B231" s="37">
        <v>2</v>
      </c>
      <c r="C231" s="37">
        <v>1</v>
      </c>
      <c r="D231" s="37">
        <v>7</v>
      </c>
      <c r="E231" s="37">
        <v>1</v>
      </c>
      <c r="F231" s="31">
        <v>2</v>
      </c>
      <c r="G231" s="168" t="s">
        <v>624</v>
      </c>
    </row>
    <row r="232" spans="1:7" ht="25.5">
      <c r="A232" s="65">
        <v>3</v>
      </c>
      <c r="B232" s="64">
        <v>2</v>
      </c>
      <c r="C232" s="64">
        <v>2</v>
      </c>
      <c r="D232" s="38"/>
      <c r="E232" s="38"/>
      <c r="F232" s="61"/>
      <c r="G232" s="168" t="s">
        <v>691</v>
      </c>
    </row>
    <row r="233" spans="1:7">
      <c r="A233" s="26">
        <v>3</v>
      </c>
      <c r="B233" s="37">
        <v>2</v>
      </c>
      <c r="C233" s="37">
        <v>2</v>
      </c>
      <c r="D233" s="37">
        <v>1</v>
      </c>
      <c r="E233" s="37"/>
      <c r="F233" s="31"/>
      <c r="G233" s="168" t="s">
        <v>570</v>
      </c>
    </row>
    <row r="234" spans="1:7">
      <c r="A234" s="27">
        <v>3</v>
      </c>
      <c r="B234" s="26">
        <v>2</v>
      </c>
      <c r="C234" s="37">
        <v>2</v>
      </c>
      <c r="D234" s="37">
        <v>1</v>
      </c>
      <c r="E234" s="37">
        <v>1</v>
      </c>
      <c r="F234" s="31"/>
      <c r="G234" s="168" t="s">
        <v>13</v>
      </c>
    </row>
    <row r="235" spans="1:7">
      <c r="A235" s="27">
        <v>3</v>
      </c>
      <c r="B235" s="26">
        <v>2</v>
      </c>
      <c r="C235" s="37">
        <v>2</v>
      </c>
      <c r="D235" s="37">
        <v>1</v>
      </c>
      <c r="E235" s="37">
        <v>1</v>
      </c>
      <c r="F235" s="31">
        <v>1</v>
      </c>
      <c r="G235" s="168" t="s">
        <v>13</v>
      </c>
    </row>
    <row r="236" spans="1:7">
      <c r="A236" s="172">
        <v>3</v>
      </c>
      <c r="B236" s="65">
        <v>2</v>
      </c>
      <c r="C236" s="64">
        <v>2</v>
      </c>
      <c r="D236" s="64">
        <v>1</v>
      </c>
      <c r="E236" s="64">
        <v>2</v>
      </c>
      <c r="F236" s="247"/>
      <c r="G236" s="168" t="s">
        <v>297</v>
      </c>
    </row>
    <row r="237" spans="1:7">
      <c r="A237" s="172">
        <v>3</v>
      </c>
      <c r="B237" s="65">
        <v>2</v>
      </c>
      <c r="C237" s="64">
        <v>2</v>
      </c>
      <c r="D237" s="64">
        <v>1</v>
      </c>
      <c r="E237" s="64">
        <v>2</v>
      </c>
      <c r="F237" s="247">
        <v>1</v>
      </c>
      <c r="G237" s="168" t="s">
        <v>274</v>
      </c>
    </row>
    <row r="238" spans="1:7">
      <c r="A238" s="172">
        <v>3</v>
      </c>
      <c r="B238" s="65">
        <v>2</v>
      </c>
      <c r="C238" s="64">
        <v>2</v>
      </c>
      <c r="D238" s="64">
        <v>1</v>
      </c>
      <c r="E238" s="64">
        <v>2</v>
      </c>
      <c r="F238" s="247">
        <v>2</v>
      </c>
      <c r="G238" s="168" t="s">
        <v>275</v>
      </c>
    </row>
    <row r="239" spans="1:7">
      <c r="A239" s="172">
        <v>3</v>
      </c>
      <c r="B239" s="65">
        <v>2</v>
      </c>
      <c r="C239" s="64">
        <v>2</v>
      </c>
      <c r="D239" s="64">
        <v>1</v>
      </c>
      <c r="E239" s="64">
        <v>3</v>
      </c>
      <c r="F239" s="247"/>
      <c r="G239" s="168" t="s">
        <v>278</v>
      </c>
    </row>
    <row r="240" spans="1:7">
      <c r="A240" s="172">
        <v>3</v>
      </c>
      <c r="B240" s="65">
        <v>2</v>
      </c>
      <c r="C240" s="64">
        <v>2</v>
      </c>
      <c r="D240" s="64">
        <v>1</v>
      </c>
      <c r="E240" s="64">
        <v>3</v>
      </c>
      <c r="F240" s="247">
        <v>1</v>
      </c>
      <c r="G240" s="168" t="s">
        <v>276</v>
      </c>
    </row>
    <row r="241" spans="1:7">
      <c r="A241" s="172">
        <v>3</v>
      </c>
      <c r="B241" s="65">
        <v>2</v>
      </c>
      <c r="C241" s="64">
        <v>2</v>
      </c>
      <c r="D241" s="64">
        <v>1</v>
      </c>
      <c r="E241" s="64">
        <v>3</v>
      </c>
      <c r="F241" s="247">
        <v>2</v>
      </c>
      <c r="G241" s="168" t="s">
        <v>298</v>
      </c>
    </row>
    <row r="242" spans="1:7">
      <c r="A242" s="27">
        <v>3</v>
      </c>
      <c r="B242" s="26">
        <v>2</v>
      </c>
      <c r="C242" s="37">
        <v>2</v>
      </c>
      <c r="D242" s="37">
        <v>2</v>
      </c>
      <c r="E242" s="37"/>
      <c r="F242" s="31"/>
      <c r="G242" s="168" t="s">
        <v>625</v>
      </c>
    </row>
    <row r="243" spans="1:7">
      <c r="A243" s="26">
        <v>3</v>
      </c>
      <c r="B243" s="37">
        <v>2</v>
      </c>
      <c r="C243" s="41">
        <v>2</v>
      </c>
      <c r="D243" s="41">
        <v>2</v>
      </c>
      <c r="E243" s="41">
        <v>1</v>
      </c>
      <c r="F243" s="29"/>
      <c r="G243" s="168" t="s">
        <v>625</v>
      </c>
    </row>
    <row r="244" spans="1:7">
      <c r="A244" s="26">
        <v>3</v>
      </c>
      <c r="B244" s="37">
        <v>2</v>
      </c>
      <c r="C244" s="37">
        <v>2</v>
      </c>
      <c r="D244" s="37">
        <v>2</v>
      </c>
      <c r="E244" s="37">
        <v>1</v>
      </c>
      <c r="F244" s="31">
        <v>1</v>
      </c>
      <c r="G244" s="168" t="s">
        <v>626</v>
      </c>
    </row>
    <row r="245" spans="1:7">
      <c r="A245" s="26">
        <v>3</v>
      </c>
      <c r="B245" s="37">
        <v>2</v>
      </c>
      <c r="C245" s="37">
        <v>2</v>
      </c>
      <c r="D245" s="37">
        <v>2</v>
      </c>
      <c r="E245" s="37">
        <v>1</v>
      </c>
      <c r="F245" s="31">
        <v>2</v>
      </c>
      <c r="G245" s="65" t="s">
        <v>627</v>
      </c>
    </row>
    <row r="246" spans="1:7">
      <c r="A246" s="26">
        <v>3</v>
      </c>
      <c r="B246" s="37">
        <v>2</v>
      </c>
      <c r="C246" s="37">
        <v>2</v>
      </c>
      <c r="D246" s="37">
        <v>3</v>
      </c>
      <c r="E246" s="37"/>
      <c r="F246" s="31"/>
      <c r="G246" s="168" t="s">
        <v>628</v>
      </c>
    </row>
    <row r="247" spans="1:7">
      <c r="A247" s="36">
        <v>3</v>
      </c>
      <c r="B247" s="37">
        <v>2</v>
      </c>
      <c r="C247" s="37">
        <v>2</v>
      </c>
      <c r="D247" s="37">
        <v>3</v>
      </c>
      <c r="E247" s="37">
        <v>1</v>
      </c>
      <c r="F247" s="31"/>
      <c r="G247" s="168" t="s">
        <v>628</v>
      </c>
    </row>
    <row r="248" spans="1:7" ht="25.5">
      <c r="A248" s="36">
        <v>3</v>
      </c>
      <c r="B248" s="37">
        <v>2</v>
      </c>
      <c r="C248" s="37">
        <v>2</v>
      </c>
      <c r="D248" s="37">
        <v>3</v>
      </c>
      <c r="E248" s="37">
        <v>1</v>
      </c>
      <c r="F248" s="31">
        <v>1</v>
      </c>
      <c r="G248" s="168" t="s">
        <v>629</v>
      </c>
    </row>
    <row r="249" spans="1:7" ht="25.5">
      <c r="A249" s="36">
        <v>3</v>
      </c>
      <c r="B249" s="37">
        <v>2</v>
      </c>
      <c r="C249" s="37">
        <v>2</v>
      </c>
      <c r="D249" s="37">
        <v>3</v>
      </c>
      <c r="E249" s="37">
        <v>1</v>
      </c>
      <c r="F249" s="31">
        <v>2</v>
      </c>
      <c r="G249" s="168" t="s">
        <v>630</v>
      </c>
    </row>
    <row r="250" spans="1:7">
      <c r="A250" s="26">
        <v>3</v>
      </c>
      <c r="B250" s="37">
        <v>2</v>
      </c>
      <c r="C250" s="37">
        <v>2</v>
      </c>
      <c r="D250" s="37">
        <v>4</v>
      </c>
      <c r="E250" s="37"/>
      <c r="F250" s="31"/>
      <c r="G250" s="168" t="s">
        <v>631</v>
      </c>
    </row>
    <row r="251" spans="1:7">
      <c r="A251" s="26">
        <v>3</v>
      </c>
      <c r="B251" s="37">
        <v>2</v>
      </c>
      <c r="C251" s="37">
        <v>2</v>
      </c>
      <c r="D251" s="37">
        <v>4</v>
      </c>
      <c r="E251" s="37">
        <v>1</v>
      </c>
      <c r="F251" s="31"/>
      <c r="G251" s="168" t="s">
        <v>631</v>
      </c>
    </row>
    <row r="252" spans="1:7">
      <c r="A252" s="26">
        <v>3</v>
      </c>
      <c r="B252" s="37">
        <v>2</v>
      </c>
      <c r="C252" s="37">
        <v>2</v>
      </c>
      <c r="D252" s="37">
        <v>4</v>
      </c>
      <c r="E252" s="37">
        <v>1</v>
      </c>
      <c r="F252" s="31">
        <v>1</v>
      </c>
      <c r="G252" s="168" t="s">
        <v>632</v>
      </c>
    </row>
    <row r="253" spans="1:7">
      <c r="A253" s="36">
        <v>3</v>
      </c>
      <c r="B253" s="41">
        <v>2</v>
      </c>
      <c r="C253" s="41">
        <v>2</v>
      </c>
      <c r="D253" s="41">
        <v>4</v>
      </c>
      <c r="E253" s="41">
        <v>1</v>
      </c>
      <c r="F253" s="29">
        <v>2</v>
      </c>
      <c r="G253" s="172" t="s">
        <v>633</v>
      </c>
    </row>
    <row r="254" spans="1:7">
      <c r="A254" s="26">
        <v>3</v>
      </c>
      <c r="B254" s="37">
        <v>2</v>
      </c>
      <c r="C254" s="37">
        <v>2</v>
      </c>
      <c r="D254" s="37">
        <v>5</v>
      </c>
      <c r="E254" s="37"/>
      <c r="F254" s="31"/>
      <c r="G254" s="168" t="s">
        <v>634</v>
      </c>
    </row>
    <row r="255" spans="1:7">
      <c r="A255" s="26">
        <v>3</v>
      </c>
      <c r="B255" s="37">
        <v>2</v>
      </c>
      <c r="C255" s="37">
        <v>2</v>
      </c>
      <c r="D255" s="37">
        <v>5</v>
      </c>
      <c r="E255" s="37">
        <v>1</v>
      </c>
      <c r="F255" s="31"/>
      <c r="G255" s="168" t="s">
        <v>634</v>
      </c>
    </row>
    <row r="256" spans="1:7">
      <c r="A256" s="26">
        <v>3</v>
      </c>
      <c r="B256" s="37">
        <v>2</v>
      </c>
      <c r="C256" s="37">
        <v>2</v>
      </c>
      <c r="D256" s="37">
        <v>5</v>
      </c>
      <c r="E256" s="37">
        <v>1</v>
      </c>
      <c r="F256" s="31">
        <v>1</v>
      </c>
      <c r="G256" s="168" t="s">
        <v>634</v>
      </c>
    </row>
    <row r="257" spans="1:7">
      <c r="A257" s="26">
        <v>3</v>
      </c>
      <c r="B257" s="37">
        <v>2</v>
      </c>
      <c r="C257" s="37">
        <v>2</v>
      </c>
      <c r="D257" s="37">
        <v>6</v>
      </c>
      <c r="E257" s="37"/>
      <c r="F257" s="31"/>
      <c r="G257" s="168" t="s">
        <v>128</v>
      </c>
    </row>
    <row r="258" spans="1:7">
      <c r="A258" s="26">
        <v>3</v>
      </c>
      <c r="B258" s="37">
        <v>2</v>
      </c>
      <c r="C258" s="37">
        <v>2</v>
      </c>
      <c r="D258" s="37">
        <v>6</v>
      </c>
      <c r="E258" s="37">
        <v>1</v>
      </c>
      <c r="F258" s="31"/>
      <c r="G258" s="45" t="s">
        <v>128</v>
      </c>
    </row>
    <row r="259" spans="1:7">
      <c r="A259" s="26">
        <v>3</v>
      </c>
      <c r="B259" s="50">
        <v>2</v>
      </c>
      <c r="C259" s="50">
        <v>2</v>
      </c>
      <c r="D259" s="37">
        <v>6</v>
      </c>
      <c r="E259" s="50">
        <v>1</v>
      </c>
      <c r="F259" s="55">
        <v>1</v>
      </c>
      <c r="G259" s="51" t="s">
        <v>128</v>
      </c>
    </row>
    <row r="260" spans="1:7">
      <c r="A260" s="27">
        <v>3</v>
      </c>
      <c r="B260" s="26">
        <v>2</v>
      </c>
      <c r="C260" s="37">
        <v>2</v>
      </c>
      <c r="D260" s="37">
        <v>7</v>
      </c>
      <c r="E260" s="37"/>
      <c r="F260" s="31"/>
      <c r="G260" s="168" t="s">
        <v>622</v>
      </c>
    </row>
    <row r="261" spans="1:7">
      <c r="A261" s="27">
        <v>3</v>
      </c>
      <c r="B261" s="26">
        <v>2</v>
      </c>
      <c r="C261" s="37">
        <v>2</v>
      </c>
      <c r="D261" s="37">
        <v>7</v>
      </c>
      <c r="E261" s="37">
        <v>1</v>
      </c>
      <c r="F261" s="31"/>
      <c r="G261" s="168" t="s">
        <v>622</v>
      </c>
    </row>
    <row r="262" spans="1:7">
      <c r="A262" s="27">
        <v>3</v>
      </c>
      <c r="B262" s="26">
        <v>2</v>
      </c>
      <c r="C262" s="26">
        <v>2</v>
      </c>
      <c r="D262" s="37">
        <v>7</v>
      </c>
      <c r="E262" s="37">
        <v>1</v>
      </c>
      <c r="F262" s="31">
        <v>1</v>
      </c>
      <c r="G262" s="168" t="s">
        <v>623</v>
      </c>
    </row>
    <row r="263" spans="1:7">
      <c r="A263" s="27">
        <v>3</v>
      </c>
      <c r="B263" s="26">
        <v>2</v>
      </c>
      <c r="C263" s="26">
        <v>2</v>
      </c>
      <c r="D263" s="37">
        <v>7</v>
      </c>
      <c r="E263" s="37">
        <v>1</v>
      </c>
      <c r="F263" s="31">
        <v>2</v>
      </c>
      <c r="G263" s="168" t="s">
        <v>624</v>
      </c>
    </row>
    <row r="264" spans="1:7" ht="25.5">
      <c r="A264" s="28">
        <v>3</v>
      </c>
      <c r="B264" s="28">
        <v>3</v>
      </c>
      <c r="C264" s="35"/>
      <c r="D264" s="40"/>
      <c r="E264" s="40"/>
      <c r="F264" s="53"/>
      <c r="G264" s="46" t="s">
        <v>692</v>
      </c>
    </row>
    <row r="265" spans="1:7" ht="25.5">
      <c r="A265" s="27">
        <v>3</v>
      </c>
      <c r="B265" s="27">
        <v>3</v>
      </c>
      <c r="C265" s="26">
        <v>1</v>
      </c>
      <c r="D265" s="37"/>
      <c r="E265" s="37"/>
      <c r="F265" s="31"/>
      <c r="G265" s="168" t="s">
        <v>693</v>
      </c>
    </row>
    <row r="266" spans="1:7">
      <c r="A266" s="27">
        <v>3</v>
      </c>
      <c r="B266" s="27">
        <v>3</v>
      </c>
      <c r="C266" s="26">
        <v>1</v>
      </c>
      <c r="D266" s="37">
        <v>1</v>
      </c>
      <c r="E266" s="37"/>
      <c r="F266" s="31"/>
      <c r="G266" s="168" t="s">
        <v>570</v>
      </c>
    </row>
    <row r="267" spans="1:7">
      <c r="A267" s="27">
        <v>3</v>
      </c>
      <c r="B267" s="27">
        <v>3</v>
      </c>
      <c r="C267" s="26">
        <v>1</v>
      </c>
      <c r="D267" s="37">
        <v>1</v>
      </c>
      <c r="E267" s="37">
        <v>1</v>
      </c>
      <c r="F267" s="31"/>
      <c r="G267" s="168" t="s">
        <v>13</v>
      </c>
    </row>
    <row r="268" spans="1:7">
      <c r="A268" s="27">
        <v>3</v>
      </c>
      <c r="B268" s="27">
        <v>3</v>
      </c>
      <c r="C268" s="26">
        <v>1</v>
      </c>
      <c r="D268" s="37">
        <v>1</v>
      </c>
      <c r="E268" s="37">
        <v>1</v>
      </c>
      <c r="F268" s="31">
        <v>1</v>
      </c>
      <c r="G268" s="168" t="s">
        <v>13</v>
      </c>
    </row>
    <row r="269" spans="1:7">
      <c r="A269" s="172">
        <v>3</v>
      </c>
      <c r="B269" s="172">
        <v>3</v>
      </c>
      <c r="C269" s="65">
        <v>1</v>
      </c>
      <c r="D269" s="64">
        <v>1</v>
      </c>
      <c r="E269" s="64">
        <v>2</v>
      </c>
      <c r="F269" s="247"/>
      <c r="G269" s="168" t="s">
        <v>297</v>
      </c>
    </row>
    <row r="270" spans="1:7">
      <c r="A270" s="172">
        <v>3</v>
      </c>
      <c r="B270" s="172">
        <v>3</v>
      </c>
      <c r="C270" s="65">
        <v>1</v>
      </c>
      <c r="D270" s="64">
        <v>1</v>
      </c>
      <c r="E270" s="64">
        <v>2</v>
      </c>
      <c r="F270" s="247">
        <v>1</v>
      </c>
      <c r="G270" s="168" t="s">
        <v>274</v>
      </c>
    </row>
    <row r="271" spans="1:7">
      <c r="A271" s="172">
        <v>3</v>
      </c>
      <c r="B271" s="172">
        <v>3</v>
      </c>
      <c r="C271" s="65">
        <v>1</v>
      </c>
      <c r="D271" s="64">
        <v>1</v>
      </c>
      <c r="E271" s="64">
        <v>2</v>
      </c>
      <c r="F271" s="247">
        <v>2</v>
      </c>
      <c r="G271" s="168" t="s">
        <v>275</v>
      </c>
    </row>
    <row r="272" spans="1:7">
      <c r="A272" s="172">
        <v>3</v>
      </c>
      <c r="B272" s="172">
        <v>3</v>
      </c>
      <c r="C272" s="65">
        <v>1</v>
      </c>
      <c r="D272" s="64">
        <v>1</v>
      </c>
      <c r="E272" s="64">
        <v>3</v>
      </c>
      <c r="F272" s="247"/>
      <c r="G272" s="168" t="s">
        <v>278</v>
      </c>
    </row>
    <row r="273" spans="1:7">
      <c r="A273" s="172">
        <v>3</v>
      </c>
      <c r="B273" s="172">
        <v>3</v>
      </c>
      <c r="C273" s="65">
        <v>1</v>
      </c>
      <c r="D273" s="64">
        <v>1</v>
      </c>
      <c r="E273" s="64">
        <v>3</v>
      </c>
      <c r="F273" s="247">
        <v>1</v>
      </c>
      <c r="G273" s="168" t="s">
        <v>315</v>
      </c>
    </row>
    <row r="274" spans="1:7">
      <c r="A274" s="172">
        <v>3</v>
      </c>
      <c r="B274" s="172">
        <v>3</v>
      </c>
      <c r="C274" s="65">
        <v>1</v>
      </c>
      <c r="D274" s="64">
        <v>1</v>
      </c>
      <c r="E274" s="64">
        <v>3</v>
      </c>
      <c r="F274" s="247">
        <v>2</v>
      </c>
      <c r="G274" s="168" t="s">
        <v>298</v>
      </c>
    </row>
    <row r="275" spans="1:7">
      <c r="A275" s="48">
        <v>3</v>
      </c>
      <c r="B275" s="36">
        <v>3</v>
      </c>
      <c r="C275" s="26">
        <v>1</v>
      </c>
      <c r="D275" s="37">
        <v>2</v>
      </c>
      <c r="E275" s="37"/>
      <c r="F275" s="31"/>
      <c r="G275" s="45" t="s">
        <v>568</v>
      </c>
    </row>
    <row r="276" spans="1:7">
      <c r="A276" s="48">
        <v>3</v>
      </c>
      <c r="B276" s="48">
        <v>3</v>
      </c>
      <c r="C276" s="36">
        <v>1</v>
      </c>
      <c r="D276" s="41">
        <v>2</v>
      </c>
      <c r="E276" s="41">
        <v>1</v>
      </c>
      <c r="F276" s="29"/>
      <c r="G276" s="45" t="s">
        <v>568</v>
      </c>
    </row>
    <row r="277" spans="1:7">
      <c r="A277" s="27">
        <v>3</v>
      </c>
      <c r="B277" s="27">
        <v>3</v>
      </c>
      <c r="C277" s="26">
        <v>1</v>
      </c>
      <c r="D277" s="37">
        <v>2</v>
      </c>
      <c r="E277" s="37">
        <v>1</v>
      </c>
      <c r="F277" s="31">
        <v>1</v>
      </c>
      <c r="G277" s="168" t="s">
        <v>635</v>
      </c>
    </row>
    <row r="278" spans="1:7">
      <c r="A278" s="30">
        <v>3</v>
      </c>
      <c r="B278" s="58">
        <v>3</v>
      </c>
      <c r="C278" s="49">
        <v>1</v>
      </c>
      <c r="D278" s="50">
        <v>2</v>
      </c>
      <c r="E278" s="50">
        <v>1</v>
      </c>
      <c r="F278" s="55">
        <v>2</v>
      </c>
      <c r="G278" s="170" t="s">
        <v>636</v>
      </c>
    </row>
    <row r="279" spans="1:7">
      <c r="A279" s="26">
        <v>3</v>
      </c>
      <c r="B279" s="45">
        <v>3</v>
      </c>
      <c r="C279" s="26">
        <v>1</v>
      </c>
      <c r="D279" s="37">
        <v>3</v>
      </c>
      <c r="E279" s="37"/>
      <c r="F279" s="31"/>
      <c r="G279" s="168" t="s">
        <v>637</v>
      </c>
    </row>
    <row r="280" spans="1:7">
      <c r="A280" s="26">
        <v>3</v>
      </c>
      <c r="B280" s="51">
        <v>3</v>
      </c>
      <c r="C280" s="49">
        <v>1</v>
      </c>
      <c r="D280" s="50">
        <v>3</v>
      </c>
      <c r="E280" s="50">
        <v>1</v>
      </c>
      <c r="F280" s="55"/>
      <c r="G280" s="168" t="s">
        <v>637</v>
      </c>
    </row>
    <row r="281" spans="1:7">
      <c r="A281" s="26">
        <v>3</v>
      </c>
      <c r="B281" s="45">
        <v>3</v>
      </c>
      <c r="C281" s="26">
        <v>1</v>
      </c>
      <c r="D281" s="37">
        <v>3</v>
      </c>
      <c r="E281" s="37">
        <v>1</v>
      </c>
      <c r="F281" s="31">
        <v>1</v>
      </c>
      <c r="G281" s="168" t="s">
        <v>638</v>
      </c>
    </row>
    <row r="282" spans="1:7">
      <c r="A282" s="26">
        <v>3</v>
      </c>
      <c r="B282" s="45">
        <v>3</v>
      </c>
      <c r="C282" s="26">
        <v>1</v>
      </c>
      <c r="D282" s="37">
        <v>3</v>
      </c>
      <c r="E282" s="37">
        <v>1</v>
      </c>
      <c r="F282" s="31">
        <v>2</v>
      </c>
      <c r="G282" s="168" t="s">
        <v>639</v>
      </c>
    </row>
    <row r="283" spans="1:7">
      <c r="A283" s="26">
        <v>3</v>
      </c>
      <c r="B283" s="45">
        <v>3</v>
      </c>
      <c r="C283" s="26">
        <v>1</v>
      </c>
      <c r="D283" s="37">
        <v>4</v>
      </c>
      <c r="E283" s="37"/>
      <c r="F283" s="31"/>
      <c r="G283" s="168" t="s">
        <v>640</v>
      </c>
    </row>
    <row r="284" spans="1:7">
      <c r="A284" s="27">
        <v>3</v>
      </c>
      <c r="B284" s="26">
        <v>3</v>
      </c>
      <c r="C284" s="37">
        <v>1</v>
      </c>
      <c r="D284" s="37">
        <v>4</v>
      </c>
      <c r="E284" s="37">
        <v>1</v>
      </c>
      <c r="F284" s="31"/>
      <c r="G284" s="168" t="s">
        <v>640</v>
      </c>
    </row>
    <row r="285" spans="1:7">
      <c r="A285" s="27">
        <v>3</v>
      </c>
      <c r="B285" s="26">
        <v>3</v>
      </c>
      <c r="C285" s="37">
        <v>1</v>
      </c>
      <c r="D285" s="37">
        <v>4</v>
      </c>
      <c r="E285" s="37">
        <v>1</v>
      </c>
      <c r="F285" s="31">
        <v>1</v>
      </c>
      <c r="G285" s="168" t="s">
        <v>641</v>
      </c>
    </row>
    <row r="286" spans="1:7">
      <c r="A286" s="26">
        <v>3</v>
      </c>
      <c r="B286" s="37">
        <v>3</v>
      </c>
      <c r="C286" s="37">
        <v>1</v>
      </c>
      <c r="D286" s="37">
        <v>4</v>
      </c>
      <c r="E286" s="37">
        <v>1</v>
      </c>
      <c r="F286" s="31">
        <v>2</v>
      </c>
      <c r="G286" s="64" t="s">
        <v>642</v>
      </c>
    </row>
    <row r="287" spans="1:7">
      <c r="A287" s="26">
        <v>3</v>
      </c>
      <c r="B287" s="37">
        <v>3</v>
      </c>
      <c r="C287" s="37">
        <v>1</v>
      </c>
      <c r="D287" s="37">
        <v>5</v>
      </c>
      <c r="E287" s="37"/>
      <c r="F287" s="31"/>
      <c r="G287" s="168" t="s">
        <v>643</v>
      </c>
    </row>
    <row r="288" spans="1:7">
      <c r="A288" s="36">
        <v>3</v>
      </c>
      <c r="B288" s="50">
        <v>3</v>
      </c>
      <c r="C288" s="50">
        <v>1</v>
      </c>
      <c r="D288" s="50">
        <v>5</v>
      </c>
      <c r="E288" s="50">
        <v>1</v>
      </c>
      <c r="F288" s="55"/>
      <c r="G288" s="168" t="s">
        <v>643</v>
      </c>
    </row>
    <row r="289" spans="1:7">
      <c r="A289" s="26">
        <v>3</v>
      </c>
      <c r="B289" s="37">
        <v>3</v>
      </c>
      <c r="C289" s="37">
        <v>1</v>
      </c>
      <c r="D289" s="37">
        <v>5</v>
      </c>
      <c r="E289" s="37">
        <v>1</v>
      </c>
      <c r="F289" s="31">
        <v>1</v>
      </c>
      <c r="G289" s="168" t="s">
        <v>644</v>
      </c>
    </row>
    <row r="290" spans="1:7">
      <c r="A290" s="26">
        <v>3</v>
      </c>
      <c r="B290" s="37">
        <v>3</v>
      </c>
      <c r="C290" s="37">
        <v>1</v>
      </c>
      <c r="D290" s="37">
        <v>6</v>
      </c>
      <c r="E290" s="37"/>
      <c r="F290" s="31"/>
      <c r="G290" s="45" t="s">
        <v>128</v>
      </c>
    </row>
    <row r="291" spans="1:7">
      <c r="A291" s="26">
        <v>3</v>
      </c>
      <c r="B291" s="37">
        <v>3</v>
      </c>
      <c r="C291" s="37">
        <v>1</v>
      </c>
      <c r="D291" s="37">
        <v>6</v>
      </c>
      <c r="E291" s="37">
        <v>1</v>
      </c>
      <c r="F291" s="31"/>
      <c r="G291" s="45" t="s">
        <v>128</v>
      </c>
    </row>
    <row r="292" spans="1:7">
      <c r="A292" s="26">
        <v>3</v>
      </c>
      <c r="B292" s="37">
        <v>3</v>
      </c>
      <c r="C292" s="37">
        <v>1</v>
      </c>
      <c r="D292" s="37">
        <v>6</v>
      </c>
      <c r="E292" s="37">
        <v>1</v>
      </c>
      <c r="F292" s="31">
        <v>1</v>
      </c>
      <c r="G292" s="45" t="s">
        <v>128</v>
      </c>
    </row>
    <row r="293" spans="1:7">
      <c r="A293" s="26">
        <v>3</v>
      </c>
      <c r="B293" s="37">
        <v>3</v>
      </c>
      <c r="C293" s="37">
        <v>1</v>
      </c>
      <c r="D293" s="37">
        <v>7</v>
      </c>
      <c r="E293" s="37"/>
      <c r="F293" s="31"/>
      <c r="G293" s="168" t="s">
        <v>645</v>
      </c>
    </row>
    <row r="294" spans="1:7">
      <c r="A294" s="26">
        <v>3</v>
      </c>
      <c r="B294" s="37">
        <v>3</v>
      </c>
      <c r="C294" s="37">
        <v>1</v>
      </c>
      <c r="D294" s="37">
        <v>7</v>
      </c>
      <c r="E294" s="37">
        <v>1</v>
      </c>
      <c r="F294" s="31"/>
      <c r="G294" s="168" t="s">
        <v>645</v>
      </c>
    </row>
    <row r="295" spans="1:7">
      <c r="A295" s="26">
        <v>3</v>
      </c>
      <c r="B295" s="37">
        <v>3</v>
      </c>
      <c r="C295" s="37">
        <v>1</v>
      </c>
      <c r="D295" s="37">
        <v>7</v>
      </c>
      <c r="E295" s="37">
        <v>1</v>
      </c>
      <c r="F295" s="31">
        <v>1</v>
      </c>
      <c r="G295" s="168" t="s">
        <v>646</v>
      </c>
    </row>
    <row r="296" spans="1:7">
      <c r="A296" s="26">
        <v>3</v>
      </c>
      <c r="B296" s="37">
        <v>3</v>
      </c>
      <c r="C296" s="37">
        <v>1</v>
      </c>
      <c r="D296" s="37">
        <v>7</v>
      </c>
      <c r="E296" s="37">
        <v>1</v>
      </c>
      <c r="F296" s="31">
        <v>2</v>
      </c>
      <c r="G296" s="168" t="s">
        <v>341</v>
      </c>
    </row>
    <row r="297" spans="1:7" ht="25.5">
      <c r="A297" s="26">
        <v>3</v>
      </c>
      <c r="B297" s="37">
        <v>3</v>
      </c>
      <c r="C297" s="37">
        <v>2</v>
      </c>
      <c r="D297" s="37"/>
      <c r="E297" s="37"/>
      <c r="F297" s="31"/>
      <c r="G297" s="168" t="s">
        <v>694</v>
      </c>
    </row>
    <row r="298" spans="1:7">
      <c r="A298" s="26">
        <v>3</v>
      </c>
      <c r="B298" s="37">
        <v>3</v>
      </c>
      <c r="C298" s="37">
        <v>2</v>
      </c>
      <c r="D298" s="37">
        <v>1</v>
      </c>
      <c r="E298" s="37"/>
      <c r="F298" s="31"/>
      <c r="G298" s="168" t="s">
        <v>569</v>
      </c>
    </row>
    <row r="299" spans="1:7">
      <c r="A299" s="27">
        <v>3</v>
      </c>
      <c r="B299" s="26">
        <v>3</v>
      </c>
      <c r="C299" s="37">
        <v>2</v>
      </c>
      <c r="D299" s="45">
        <v>1</v>
      </c>
      <c r="E299" s="26">
        <v>1</v>
      </c>
      <c r="F299" s="31"/>
      <c r="G299" s="168" t="s">
        <v>569</v>
      </c>
    </row>
    <row r="300" spans="1:7">
      <c r="A300" s="27">
        <v>3</v>
      </c>
      <c r="B300" s="26">
        <v>3</v>
      </c>
      <c r="C300" s="37">
        <v>2</v>
      </c>
      <c r="D300" s="45">
        <v>1</v>
      </c>
      <c r="E300" s="26">
        <v>1</v>
      </c>
      <c r="F300" s="31">
        <v>1</v>
      </c>
      <c r="G300" s="168" t="s">
        <v>13</v>
      </c>
    </row>
    <row r="301" spans="1:7">
      <c r="A301" s="172">
        <v>3</v>
      </c>
      <c r="B301" s="65">
        <v>3</v>
      </c>
      <c r="C301" s="64">
        <v>2</v>
      </c>
      <c r="D301" s="168">
        <v>1</v>
      </c>
      <c r="E301" s="65">
        <v>2</v>
      </c>
      <c r="F301" s="247"/>
      <c r="G301" s="170" t="s">
        <v>297</v>
      </c>
    </row>
    <row r="302" spans="1:7">
      <c r="A302" s="172">
        <v>3</v>
      </c>
      <c r="B302" s="65">
        <v>3</v>
      </c>
      <c r="C302" s="64">
        <v>2</v>
      </c>
      <c r="D302" s="168">
        <v>1</v>
      </c>
      <c r="E302" s="65">
        <v>2</v>
      </c>
      <c r="F302" s="247">
        <v>1</v>
      </c>
      <c r="G302" s="170" t="s">
        <v>274</v>
      </c>
    </row>
    <row r="303" spans="1:7">
      <c r="A303" s="172">
        <v>3</v>
      </c>
      <c r="B303" s="65">
        <v>3</v>
      </c>
      <c r="C303" s="64">
        <v>2</v>
      </c>
      <c r="D303" s="168">
        <v>1</v>
      </c>
      <c r="E303" s="65">
        <v>2</v>
      </c>
      <c r="F303" s="247">
        <v>2</v>
      </c>
      <c r="G303" s="170" t="s">
        <v>275</v>
      </c>
    </row>
    <row r="304" spans="1:7">
      <c r="A304" s="172">
        <v>3</v>
      </c>
      <c r="B304" s="65">
        <v>3</v>
      </c>
      <c r="C304" s="64">
        <v>2</v>
      </c>
      <c r="D304" s="168">
        <v>1</v>
      </c>
      <c r="E304" s="65">
        <v>3</v>
      </c>
      <c r="F304" s="247"/>
      <c r="G304" s="170" t="s">
        <v>278</v>
      </c>
    </row>
    <row r="305" spans="1:7">
      <c r="A305" s="172">
        <v>3</v>
      </c>
      <c r="B305" s="65">
        <v>3</v>
      </c>
      <c r="C305" s="64">
        <v>2</v>
      </c>
      <c r="D305" s="168">
        <v>1</v>
      </c>
      <c r="E305" s="65">
        <v>3</v>
      </c>
      <c r="F305" s="247">
        <v>1</v>
      </c>
      <c r="G305" s="170" t="s">
        <v>276</v>
      </c>
    </row>
    <row r="306" spans="1:7">
      <c r="A306" s="172">
        <v>3</v>
      </c>
      <c r="B306" s="65">
        <v>3</v>
      </c>
      <c r="C306" s="64">
        <v>2</v>
      </c>
      <c r="D306" s="168">
        <v>1</v>
      </c>
      <c r="E306" s="65">
        <v>3</v>
      </c>
      <c r="F306" s="247">
        <v>2</v>
      </c>
      <c r="G306" s="170" t="s">
        <v>298</v>
      </c>
    </row>
    <row r="307" spans="1:7">
      <c r="A307" s="30">
        <v>3</v>
      </c>
      <c r="B307" s="30">
        <v>3</v>
      </c>
      <c r="C307" s="49">
        <v>2</v>
      </c>
      <c r="D307" s="51">
        <v>2</v>
      </c>
      <c r="E307" s="49"/>
      <c r="F307" s="55"/>
      <c r="G307" s="51" t="s">
        <v>568</v>
      </c>
    </row>
    <row r="308" spans="1:7">
      <c r="A308" s="27">
        <v>3</v>
      </c>
      <c r="B308" s="27">
        <v>3</v>
      </c>
      <c r="C308" s="26">
        <v>2</v>
      </c>
      <c r="D308" s="45">
        <v>2</v>
      </c>
      <c r="E308" s="26">
        <v>1</v>
      </c>
      <c r="F308" s="31"/>
      <c r="G308" s="51" t="s">
        <v>568</v>
      </c>
    </row>
    <row r="309" spans="1:7">
      <c r="A309" s="27">
        <v>3</v>
      </c>
      <c r="B309" s="27">
        <v>3</v>
      </c>
      <c r="C309" s="26">
        <v>2</v>
      </c>
      <c r="D309" s="45">
        <v>2</v>
      </c>
      <c r="E309" s="27">
        <v>1</v>
      </c>
      <c r="F309" s="25">
        <v>1</v>
      </c>
      <c r="G309" s="168" t="s">
        <v>635</v>
      </c>
    </row>
    <row r="310" spans="1:7">
      <c r="A310" s="30">
        <v>3</v>
      </c>
      <c r="B310" s="30">
        <v>3</v>
      </c>
      <c r="C310" s="34">
        <v>2</v>
      </c>
      <c r="D310" s="39">
        <v>2</v>
      </c>
      <c r="E310" s="9">
        <v>1</v>
      </c>
      <c r="F310" s="24">
        <v>2</v>
      </c>
      <c r="G310" s="171" t="s">
        <v>636</v>
      </c>
    </row>
    <row r="311" spans="1:7">
      <c r="A311" s="27">
        <v>3</v>
      </c>
      <c r="B311" s="27">
        <v>3</v>
      </c>
      <c r="C311" s="26">
        <v>2</v>
      </c>
      <c r="D311" s="37">
        <v>3</v>
      </c>
      <c r="E311" s="45"/>
      <c r="F311" s="25"/>
      <c r="G311" s="168" t="s">
        <v>637</v>
      </c>
    </row>
    <row r="312" spans="1:7">
      <c r="A312" s="27">
        <v>3</v>
      </c>
      <c r="B312" s="27">
        <v>3</v>
      </c>
      <c r="C312" s="26">
        <v>2</v>
      </c>
      <c r="D312" s="37">
        <v>3</v>
      </c>
      <c r="E312" s="45">
        <v>1</v>
      </c>
      <c r="F312" s="25"/>
      <c r="G312" s="168" t="s">
        <v>637</v>
      </c>
    </row>
    <row r="313" spans="1:7">
      <c r="A313" s="27">
        <v>3</v>
      </c>
      <c r="B313" s="27">
        <v>3</v>
      </c>
      <c r="C313" s="26">
        <v>2</v>
      </c>
      <c r="D313" s="37">
        <v>3</v>
      </c>
      <c r="E313" s="45">
        <v>1</v>
      </c>
      <c r="F313" s="25">
        <v>1</v>
      </c>
      <c r="G313" s="168" t="s">
        <v>638</v>
      </c>
    </row>
    <row r="314" spans="1:7">
      <c r="A314" s="27">
        <v>3</v>
      </c>
      <c r="B314" s="27">
        <v>3</v>
      </c>
      <c r="C314" s="26">
        <v>2</v>
      </c>
      <c r="D314" s="37">
        <v>3</v>
      </c>
      <c r="E314" s="45">
        <v>1</v>
      </c>
      <c r="F314" s="25">
        <v>2</v>
      </c>
      <c r="G314" s="168" t="s">
        <v>639</v>
      </c>
    </row>
    <row r="315" spans="1:7">
      <c r="A315" s="27">
        <v>3</v>
      </c>
      <c r="B315" s="27">
        <v>3</v>
      </c>
      <c r="C315" s="26">
        <v>2</v>
      </c>
      <c r="D315" s="37">
        <v>4</v>
      </c>
      <c r="E315" s="37"/>
      <c r="F315" s="31"/>
      <c r="G315" s="64" t="s">
        <v>640</v>
      </c>
    </row>
    <row r="316" spans="1:7">
      <c r="A316" s="48">
        <v>3</v>
      </c>
      <c r="B316" s="48">
        <v>3</v>
      </c>
      <c r="C316" s="36">
        <v>2</v>
      </c>
      <c r="D316" s="41">
        <v>4</v>
      </c>
      <c r="E316" s="41">
        <v>1</v>
      </c>
      <c r="F316" s="29"/>
      <c r="G316" s="64" t="s">
        <v>640</v>
      </c>
    </row>
    <row r="317" spans="1:7">
      <c r="A317" s="27">
        <v>3</v>
      </c>
      <c r="B317" s="27">
        <v>3</v>
      </c>
      <c r="C317" s="26">
        <v>2</v>
      </c>
      <c r="D317" s="37">
        <v>4</v>
      </c>
      <c r="E317" s="37">
        <v>1</v>
      </c>
      <c r="F317" s="31">
        <v>1</v>
      </c>
      <c r="G317" s="64" t="s">
        <v>641</v>
      </c>
    </row>
    <row r="318" spans="1:7">
      <c r="A318" s="27">
        <v>3</v>
      </c>
      <c r="B318" s="27">
        <v>3</v>
      </c>
      <c r="C318" s="26">
        <v>2</v>
      </c>
      <c r="D318" s="37">
        <v>4</v>
      </c>
      <c r="E318" s="37">
        <v>1</v>
      </c>
      <c r="F318" s="31">
        <v>2</v>
      </c>
      <c r="G318" s="64" t="s">
        <v>647</v>
      </c>
    </row>
    <row r="319" spans="1:7">
      <c r="A319" s="27">
        <v>3</v>
      </c>
      <c r="B319" s="27">
        <v>3</v>
      </c>
      <c r="C319" s="26">
        <v>2</v>
      </c>
      <c r="D319" s="37">
        <v>5</v>
      </c>
      <c r="E319" s="37"/>
      <c r="F319" s="31"/>
      <c r="G319" s="64" t="s">
        <v>643</v>
      </c>
    </row>
    <row r="320" spans="1:7">
      <c r="A320" s="48">
        <v>3</v>
      </c>
      <c r="B320" s="48">
        <v>3</v>
      </c>
      <c r="C320" s="36">
        <v>2</v>
      </c>
      <c r="D320" s="41">
        <v>5</v>
      </c>
      <c r="E320" s="41">
        <v>1</v>
      </c>
      <c r="F320" s="29"/>
      <c r="G320" s="64" t="s">
        <v>643</v>
      </c>
    </row>
    <row r="321" spans="1:7">
      <c r="A321" s="27">
        <v>3</v>
      </c>
      <c r="B321" s="27">
        <v>3</v>
      </c>
      <c r="C321" s="26">
        <v>2</v>
      </c>
      <c r="D321" s="37">
        <v>5</v>
      </c>
      <c r="E321" s="37">
        <v>1</v>
      </c>
      <c r="F321" s="31">
        <v>1</v>
      </c>
      <c r="G321" s="64" t="s">
        <v>643</v>
      </c>
    </row>
    <row r="322" spans="1:7">
      <c r="A322" s="27">
        <v>3</v>
      </c>
      <c r="B322" s="27">
        <v>3</v>
      </c>
      <c r="C322" s="26">
        <v>2</v>
      </c>
      <c r="D322" s="37">
        <v>6</v>
      </c>
      <c r="E322" s="37"/>
      <c r="F322" s="31"/>
      <c r="G322" s="37" t="s">
        <v>128</v>
      </c>
    </row>
    <row r="323" spans="1:7">
      <c r="A323" s="27">
        <v>3</v>
      </c>
      <c r="B323" s="27">
        <v>3</v>
      </c>
      <c r="C323" s="26">
        <v>2</v>
      </c>
      <c r="D323" s="37">
        <v>6</v>
      </c>
      <c r="E323" s="37">
        <v>1</v>
      </c>
      <c r="F323" s="31"/>
      <c r="G323" s="37" t="s">
        <v>128</v>
      </c>
    </row>
    <row r="324" spans="1:7">
      <c r="A324" s="30">
        <v>3</v>
      </c>
      <c r="B324" s="30">
        <v>3</v>
      </c>
      <c r="C324" s="34">
        <v>2</v>
      </c>
      <c r="D324" s="39">
        <v>6</v>
      </c>
      <c r="E324" s="39">
        <v>1</v>
      </c>
      <c r="F324" s="54">
        <v>1</v>
      </c>
      <c r="G324" s="39" t="s">
        <v>128</v>
      </c>
    </row>
    <row r="325" spans="1:7">
      <c r="A325" s="27">
        <v>3</v>
      </c>
      <c r="B325" s="27">
        <v>3</v>
      </c>
      <c r="C325" s="26">
        <v>2</v>
      </c>
      <c r="D325" s="37">
        <v>7</v>
      </c>
      <c r="E325" s="37"/>
      <c r="F325" s="31"/>
      <c r="G325" s="64" t="s">
        <v>645</v>
      </c>
    </row>
    <row r="326" spans="1:7">
      <c r="A326" s="30">
        <v>3</v>
      </c>
      <c r="B326" s="30">
        <v>3</v>
      </c>
      <c r="C326" s="34">
        <v>2</v>
      </c>
      <c r="D326" s="39">
        <v>7</v>
      </c>
      <c r="E326" s="39">
        <v>1</v>
      </c>
      <c r="F326" s="54"/>
      <c r="G326" s="64" t="s">
        <v>645</v>
      </c>
    </row>
    <row r="327" spans="1:7">
      <c r="A327" s="27">
        <v>3</v>
      </c>
      <c r="B327" s="27">
        <v>3</v>
      </c>
      <c r="C327" s="26">
        <v>2</v>
      </c>
      <c r="D327" s="37">
        <v>7</v>
      </c>
      <c r="E327" s="37">
        <v>1</v>
      </c>
      <c r="F327" s="31">
        <v>1</v>
      </c>
      <c r="G327" s="64" t="s">
        <v>646</v>
      </c>
    </row>
    <row r="328" spans="1:7">
      <c r="A328" s="172">
        <v>3</v>
      </c>
      <c r="B328" s="172">
        <v>3</v>
      </c>
      <c r="C328" s="65">
        <v>2</v>
      </c>
      <c r="D328" s="64">
        <v>7</v>
      </c>
      <c r="E328" s="64">
        <v>1</v>
      </c>
      <c r="F328" s="247">
        <v>2</v>
      </c>
      <c r="G328" s="64" t="s">
        <v>341</v>
      </c>
    </row>
  </sheetData>
  <protectedRanges>
    <protectedRange sqref="A140:F140" name="Range23"/>
  </protectedRanges>
  <customSheetViews>
    <customSheetView guid="{57A1E72B-DFC1-4C5D-ABA7-C1A26EB31789}">
      <selection activeCell="J35" sqref="J35"/>
      <pageMargins left="0.7" right="0.7" top="0.75" bottom="0.75" header="0.3" footer="0.3"/>
    </customSheetView>
    <customSheetView guid="{7A632666-DBD4-4CFF-BD05-66382BD6FB9E}" topLeftCell="A316">
      <selection activeCell="G208" sqref="G208"/>
      <pageMargins left="0.7" right="0.7" top="0.75" bottom="0.75" header="0.3" footer="0.3"/>
      <pageSetup paperSize="9" orientation="portrait" r:id="rId1"/>
    </customSheetView>
    <customSheetView guid="{F677807F-46FD-43C6-BB8F-08ECC7636E03}">
      <selection activeCell="J35" sqref="J35"/>
      <pageMargins left="0.7" right="0.7" top="0.75" bottom="0.75" header="0.3" footer="0.3"/>
    </customSheetView>
    <customSheetView guid="{B9470AF3-226B-4213-A7B5-37AA221FCC86}">
      <selection activeCell="J35" sqref="J35"/>
      <pageMargins left="0.7" right="0.7" top="0.75" bottom="0.75" header="0.3" footer="0.3"/>
    </customSheetView>
    <customSheetView guid="{5FCAC33A-47AA-47EB-BE57-8622821F3718}">
      <selection activeCell="J35" sqref="J35"/>
      <pageMargins left="0.7" right="0.7" top="0.75" bottom="0.75" header="0.3" footer="0.3"/>
    </customSheetView>
    <customSheetView guid="{112AFAC2-77EA-44AA-BEEF-6812D11534CE}">
      <pageMargins left="0.7" right="0.7" top="0.75" bottom="0.75" header="0.3" footer="0.3"/>
    </customSheetView>
    <customSheetView guid="{47D04100-FABF-4D8C-9C0A-1DEC9335BC02}">
      <selection activeCell="J35" sqref="J35"/>
      <pageMargins left="0.7" right="0.7" top="0.75" bottom="0.75" header="0.3" footer="0.3"/>
    </customSheetView>
    <customSheetView guid="{4837D77B-C401-4018-A777-ED8FA242E629}">
      <selection activeCell="J35" sqref="J35"/>
      <pageMargins left="0.7" right="0.7" top="0.75" bottom="0.75" header="0.3" footer="0.3"/>
    </customSheetView>
    <customSheetView guid="{75BFD04C-8D34-49C9-A422-0335B0ABD698}">
      <selection activeCell="J35" sqref="J35"/>
      <pageMargins left="0.7" right="0.7" top="0.75" bottom="0.75" header="0.3" footer="0.3"/>
    </customSheetView>
    <customSheetView guid="{758123A7-07DC-4CFE-A1C3-A6CC304C1338}">
      <selection activeCell="J35" sqref="J35"/>
      <pageMargins left="0.7" right="0.7" top="0.75" bottom="0.75" header="0.3" footer="0.3"/>
    </customSheetView>
    <customSheetView guid="{A64B7B98-B658-4E89-BA3D-F49D1265D61E}">
      <selection activeCell="J35" sqref="J35"/>
      <pageMargins left="0.7" right="0.7" top="0.75" bottom="0.75" header="0.3" footer="0.3"/>
    </customSheetView>
    <customSheetView guid="{0F6C7AC1-7ABB-40A6-B210-0DE58FC3C6C5}">
      <selection activeCell="J35" sqref="J35"/>
      <pageMargins left="0.7" right="0.7" top="0.75" bottom="0.75" header="0.3" footer="0.3"/>
    </customSheetView>
    <customSheetView guid="{0C4DEBB3-5DC0-4A0B-A8A2-CC84AB3817AE}">
      <selection activeCell="J35" sqref="J35"/>
      <pageMargins left="0.7" right="0.7" top="0.75" bottom="0.75" header="0.3" footer="0.3"/>
    </customSheetView>
    <customSheetView guid="{13601BE8-97C2-47D6-93E3-BD4CC0468DBB}">
      <selection activeCell="J35" sqref="J35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5</vt:i4>
      </vt:variant>
      <vt:variant>
        <vt:lpstr>Įvardytieji diapazonai</vt:lpstr>
      </vt:variant>
      <vt:variant>
        <vt:i4>4</vt:i4>
      </vt:variant>
    </vt:vector>
  </HeadingPairs>
  <TitlesOfParts>
    <vt:vector size="9" baseType="lpstr">
      <vt:lpstr>f2</vt:lpstr>
      <vt:lpstr>f2 (2)</vt:lpstr>
      <vt:lpstr>f2 (3)</vt:lpstr>
      <vt:lpstr>Forma Nr.2 </vt:lpstr>
      <vt:lpstr>Lapas1</vt:lpstr>
      <vt:lpstr>'f2'!Print_Titles</vt:lpstr>
      <vt:lpstr>'f2 (2)'!Print_Titles</vt:lpstr>
      <vt:lpstr>'f2 (3)'!Print_Titles</vt:lpstr>
      <vt:lpstr>'Forma Nr.2 '!Print_Titles</vt:lpstr>
    </vt:vector>
  </TitlesOfParts>
  <Company>LR Finansų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 FM</dc:creator>
  <cp:lastModifiedBy>Buh1 BUH1</cp:lastModifiedBy>
  <cp:lastPrinted>2024-01-03T11:15:40Z</cp:lastPrinted>
  <dcterms:created xsi:type="dcterms:W3CDTF">2004-04-07T10:43:01Z</dcterms:created>
  <dcterms:modified xsi:type="dcterms:W3CDTF">2024-01-03T11:15:44Z</dcterms:modified>
</cp:coreProperties>
</file>